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Y:\Аудит закупок\ЭАМ услуги охраны\ЭАМ\Приложения и отчет. Стрелец\"/>
    </mc:Choice>
  </mc:AlternateContent>
  <xr:revisionPtr revIDLastSave="0" documentId="13_ncr:1_{7988ACD7-C986-4087-BC63-E23D9BA4DB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Лист1!$B$5:$V$124</definedName>
    <definedName name="_xlnm.Print_Area" localSheetId="0">Лист1!$A$1:$V$124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4" i="1" l="1"/>
  <c r="Q124" i="1"/>
  <c r="S123" i="1"/>
  <c r="S122" i="1"/>
  <c r="S124" i="1" l="1"/>
  <c r="S120" i="1"/>
  <c r="R120" i="1"/>
  <c r="Q120" i="1"/>
  <c r="S103" i="1"/>
  <c r="R103" i="1"/>
  <c r="Q103" i="1"/>
  <c r="R82" i="1"/>
  <c r="S79" i="1"/>
  <c r="S80" i="1"/>
  <c r="S81" i="1"/>
  <c r="S78" i="1"/>
  <c r="R77" i="1"/>
  <c r="S76" i="1"/>
  <c r="S75" i="1"/>
  <c r="S74" i="1"/>
  <c r="Q82" i="1"/>
  <c r="Q77" i="1"/>
  <c r="S82" i="1" l="1"/>
  <c r="S121" i="1"/>
  <c r="S77" i="1"/>
  <c r="Q83" i="1"/>
  <c r="R121" i="1"/>
  <c r="Q121" i="1"/>
  <c r="R83" i="1"/>
  <c r="R72" i="1"/>
  <c r="Q72" i="1"/>
  <c r="S71" i="1"/>
  <c r="S70" i="1"/>
  <c r="S69" i="1"/>
  <c r="S68" i="1"/>
  <c r="S67" i="1"/>
  <c r="S66" i="1"/>
  <c r="S65" i="1"/>
  <c r="S63" i="1"/>
  <c r="S62" i="1"/>
  <c r="R64" i="1"/>
  <c r="Q64" i="1"/>
  <c r="R60" i="1"/>
  <c r="Q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R31" i="1"/>
  <c r="Q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83" i="1" l="1"/>
  <c r="Q61" i="1"/>
  <c r="S72" i="1"/>
  <c r="R61" i="1"/>
  <c r="Q73" i="1"/>
  <c r="R73" i="1"/>
  <c r="S64" i="1"/>
  <c r="S31" i="1"/>
  <c r="S60" i="1"/>
  <c r="S73" i="1" l="1"/>
  <c r="S6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65" authorId="0" shapeId="0" xr:uid="{A526D54B-889F-487E-8BA4-A8F40C841ECD}">
      <text>
        <r>
          <rPr>
            <sz val="11"/>
            <color rgb="FF000000"/>
            <rFont val="Calibri"/>
            <family val="2"/>
            <charset val="1"/>
          </rPr>
          <t>Приказ ФГКУ УВО ВНГ РФ по приморскому краю от 26.11.2024 № 445 «Об утверждении тарифов на оказываемые охранные услуги с 1 января 2025 года»</t>
        </r>
      </text>
    </comment>
  </commentList>
</comments>
</file>

<file path=xl/sharedStrings.xml><?xml version="1.0" encoding="utf-8"?>
<sst xmlns="http://schemas.openxmlformats.org/spreadsheetml/2006/main" count="1277" uniqueCount="388">
  <si>
    <t>№ п/п</t>
  </si>
  <si>
    <t>Адрес охраняемого объекта</t>
  </si>
  <si>
    <t>Дата и номер извещения</t>
  </si>
  <si>
    <t>Способ определения поставщика</t>
  </si>
  <si>
    <t>Метод (порядок) определения и обоснования Н(М)ЦК и цены контракта, заключаемого с единственным поставщиком</t>
  </si>
  <si>
    <t>Количество поданых заявок (при конкурентом способе определении поставщика), наименования организаций и ИНН</t>
  </si>
  <si>
    <t>Количество допущенных заявок (при конкурентом способе определении поставщика), наименования организаций и ИНН</t>
  </si>
  <si>
    <t xml:space="preserve">Применение типового контракта на оказание охранных услуг, утвержденного приказом Росгвардии от 01.06.2020 № 149 (да/нет) </t>
  </si>
  <si>
    <t>Дата и номер контракта</t>
  </si>
  <si>
    <t>Срок оказания услуг охраны</t>
  </si>
  <si>
    <t>Предмет контракта (выставление поста охраны, технический мониторинг и т.д.)**</t>
  </si>
  <si>
    <t>Наименование исполнителя и ИНН</t>
  </si>
  <si>
    <t>да</t>
  </si>
  <si>
    <t>Экономия, тыс. рублей</t>
  </si>
  <si>
    <t>Всего по учреждению</t>
  </si>
  <si>
    <t>Учреждение</t>
  </si>
  <si>
    <t>Категория опасности объекта</t>
  </si>
  <si>
    <t>III</t>
  </si>
  <si>
    <t xml:space="preserve">Нарушение условий контракта </t>
  </si>
  <si>
    <t>Сумма начисленной неустойки, тыс. рублей</t>
  </si>
  <si>
    <t>Сумма оплаченной (взысканной в судебном порядке) неустойки по состоянию на 01.08.2025, тыс. рублей</t>
  </si>
  <si>
    <t>Электронный аукцион</t>
  </si>
  <si>
    <t>Электронный запрос котировок</t>
  </si>
  <si>
    <t>нет</t>
  </si>
  <si>
    <t>Единственный поставщик</t>
  </si>
  <si>
    <t>метод сопоставимых рыночных цен</t>
  </si>
  <si>
    <t>Оказание охранных услуг (выставление поста охраны)</t>
  </si>
  <si>
    <t>метод сопоставимых рыночных цен (анализа рынка)</t>
  </si>
  <si>
    <t>Н(М)ЦК, тыс. рублей</t>
  </si>
  <si>
    <t>Цена контракта, тыс. рублей</t>
  </si>
  <si>
    <t>II</t>
  </si>
  <si>
    <t>с 01.07.2025 по 31.12.2025</t>
  </si>
  <si>
    <t>КГКУ «Приморский Центр занятости населения».</t>
  </si>
  <si>
    <t>20.09.2023
0820500000823005350</t>
  </si>
  <si>
    <t>09.10.2023 0820500000823005350</t>
  </si>
  <si>
    <t>с 29.12.2023
 по 25.12.2024</t>
  </si>
  <si>
    <t>Оказание охранных услуг</t>
  </si>
  <si>
    <t>ООО "ЧОО "ГРАНИТ-ПК"
2538070785</t>
  </si>
  <si>
    <t>20.09.2023
0820500000823005351</t>
  </si>
  <si>
    <t>09.10.2023 0820500000823005351</t>
  </si>
  <si>
    <t>ООО ОА "ГЕПАРД-СЕКЬЮРИТИ"
2538053885</t>
  </si>
  <si>
    <t>20.09.2023
0820500000823005352</t>
  </si>
  <si>
    <t>09.10.2023 0820500000823005352</t>
  </si>
  <si>
    <t>29.09.2023
0320200025723000142</t>
  </si>
  <si>
    <t>20.10.2023 0320200025723000142</t>
  </si>
  <si>
    <t>ООО " ЧОО " СТРЕЛЕЦ"
2501017390</t>
  </si>
  <si>
    <t>29.09.2023
0320200025723000146</t>
  </si>
  <si>
    <t>20.10.2023 0320200025723000146</t>
  </si>
  <si>
    <t>29.09.2023
0320200025723000143</t>
  </si>
  <si>
    <t>20.10.2023 0320200025723000143</t>
  </si>
  <si>
    <t>29.09.2023
0320200025723000147</t>
  </si>
  <si>
    <t>20.10.2023 0320200025723000147</t>
  </si>
  <si>
    <t>ООО ЧОО "ИМАН ОХРАНА
 2506012205</t>
  </si>
  <si>
    <t>29.09.2023
0320200025723000144</t>
  </si>
  <si>
    <t>20.10.2023 0320200025723000144</t>
  </si>
  <si>
    <t>ООО СОА "АЛЬФА СЕКЬЮРИТИ ЛЕСОЗАВОДСК"
2507228768</t>
  </si>
  <si>
    <t>29.09.2023
0320200025723000141</t>
  </si>
  <si>
    <t>20.10.2023 0320200025723000141</t>
  </si>
  <si>
    <t>29.09.2023
0320200025723000145</t>
  </si>
  <si>
    <t>20.10.2023 0320200025723000145</t>
  </si>
  <si>
    <t>03.10.2023
0320200025723000149</t>
  </si>
  <si>
    <t>23.10.2023 0320200025723000149</t>
  </si>
  <si>
    <t>ООО ЧОП "ЗАЩИТА БИЗНЕСА"
2526010238</t>
  </si>
  <si>
    <t>03.10.203
0320200025723000148</t>
  </si>
  <si>
    <t>23.10.2023 0320200025723000148</t>
  </si>
  <si>
    <t>ООО "ЧОО "ВМОС-С"
2508074750</t>
  </si>
  <si>
    <t>06.10.2023
0320200025723000163</t>
  </si>
  <si>
    <t>27.10.2023 0320200025723000163</t>
  </si>
  <si>
    <t>06.10.2023
0320200025723000161</t>
  </si>
  <si>
    <t>27.10.2023 0320200025723000161</t>
  </si>
  <si>
    <t>06.10.2023
0320200025723000162</t>
  </si>
  <si>
    <t>27.10.2023 0320200025723000162</t>
  </si>
  <si>
    <t>ООО "ОА "ВЕКТОР"
2511024397</t>
  </si>
  <si>
    <t>09.10.2023
0320200025723000168</t>
  </si>
  <si>
    <t>30.10.2023 0320200025723000168</t>
  </si>
  <si>
    <t>09.10.2023
0320200025723000169</t>
  </si>
  <si>
    <t>30.10.2023 0320200025723000169</t>
  </si>
  <si>
    <t>09.10.2023
0320200025723000167</t>
  </si>
  <si>
    <t>30.10.2023 0320200025723000167</t>
  </si>
  <si>
    <t>с 29.12.2023
 по 31.12.2024</t>
  </si>
  <si>
    <t>09.10.2023
0320200025723000166</t>
  </si>
  <si>
    <t>30.10.2023 0320200025723000166</t>
  </si>
  <si>
    <t>ООО "ОХРАННОЕ АГЕНТСТВО "ПЕРЕСВЕТ"
2501013029</t>
  </si>
  <si>
    <t>19.10.2023
0320200025723000192</t>
  </si>
  <si>
    <t>07.11.2023 0320200025723000192</t>
  </si>
  <si>
    <t>20.10.2023
0820500000823006042</t>
  </si>
  <si>
    <t>13.11.2023 0820500000823006042</t>
  </si>
  <si>
    <t>ООО КБ "СОБР"
2540112802</t>
  </si>
  <si>
    <t>26.10.2023
0820500000823006200</t>
  </si>
  <si>
    <t>20.11.2023 0820500000823006200</t>
  </si>
  <si>
    <t>с 29.12.2023 по 30.07.2024</t>
  </si>
  <si>
    <t>ООО "ПРИМОХРАНА"
2540252888</t>
  </si>
  <si>
    <t>07.12.2023
0320200025723000241</t>
  </si>
  <si>
    <t>19.12.2023 0320200025723000241</t>
  </si>
  <si>
    <t>06.03.2024
0820500000824001265</t>
  </si>
  <si>
    <t>01.04.2024 0820500000824001265</t>
  </si>
  <si>
    <t xml:space="preserve"> 02.11.2024 10/24</t>
  </si>
  <si>
    <t>с 02.11.2024 
по 28.12.2024</t>
  </si>
  <si>
    <t>ООО ЧОП "Ронин-ДВ"
2516005912</t>
  </si>
  <si>
    <t xml:space="preserve"> Хорольский район, с. Хороль, ул. Советская, д. 4;  ул. Советская, д. 8 «б»; п. Ярославский, пр-т Ленина, д. 6</t>
  </si>
  <si>
    <t>Кавалеровский район, пгт. Кавалерово, ул. Арсеньева, д. 81; Ольгинский район, пгт. Ольга, ул. Ленинская, д. 5</t>
  </si>
  <si>
    <t>г. Артем, ул. Лазо, д. 20; ул. Дзержинского, д. 8А.; Надеждинский район, с. Вольно-Надеждинское, ул. 50 Лет Октября, д. 10.</t>
  </si>
  <si>
    <t>Анучинский район, с. Анучино, ул. Ленинская, д. 12а; Приморский край, г. Арсеньев, ул. Ломоносова, д. 11</t>
  </si>
  <si>
    <t xml:space="preserve"> г. Дальнегорск, пр-т 50 лет Октября, д. 89.</t>
  </si>
  <si>
    <t>г. Дальнереченск, ул. Ленина, д. 55</t>
  </si>
  <si>
    <t>г. Лесозаводск, ул. Калининская, 37</t>
  </si>
  <si>
    <t>Михайловский район, с. Михайловка, ул. Тихоокеанская, д. 56</t>
  </si>
  <si>
    <t xml:space="preserve"> г. Спасск-Дальний, ул. Покуса, д. 3.</t>
  </si>
  <si>
    <t>г. Партизанск, ул. Ленинская, д. 3Б</t>
  </si>
  <si>
    <t>Партизанский район, с. Владимиро-Александровское, ул. Ватутина, д. 15</t>
  </si>
  <si>
    <t>Пограничный район, пгт. Пограничный, ул. Рабочая, д. 7/10 ; ул. Рабочая, д. 7/19</t>
  </si>
  <si>
    <t>Пожарский район, пгт. Лучегорск, 4 микрорайон, д. 2</t>
  </si>
  <si>
    <t>г. Уссурийск, ул. Некрасова, д. 17</t>
  </si>
  <si>
    <t>г. Фокино, ул. Постникова, д. 2а</t>
  </si>
  <si>
    <t>Ханкайский район, с. Камень-Рыболов, ул. 50 Лет ВЛКСМ, д. 4</t>
  </si>
  <si>
    <t>Черниговский район, с. Черниговка, ул. 8-е Марта, д. 3г</t>
  </si>
  <si>
    <t>Чугуевский район, с. Чугуевка, ул. Строительная, д. 8</t>
  </si>
  <si>
    <t>г. Владивосток, ул. Уборевича, д. 15</t>
  </si>
  <si>
    <t>г. Владивосток, ул. Пушкинская, д. 13</t>
  </si>
  <si>
    <t>Кировский район, пгт. Кировский, ул. Комсомольская, д.23</t>
  </si>
  <si>
    <t>г.Находка, Находкинский пр-кт, д. 1-Е</t>
  </si>
  <si>
    <t>пгт. Кировский, ул. Комсомольская д.23</t>
  </si>
  <si>
    <t>1. ООО ЧОП "ЗАЩИТА БИЗНЕСА"
2526010238</t>
  </si>
  <si>
    <t>1. ООО "ЧОО "ГРАНИТ-ПК"
2538070785</t>
  </si>
  <si>
    <t>24 э.а., 1 ед.п., всего за услуги охраны в 2024 году по 25 контрактам:</t>
  </si>
  <si>
    <t>Владивосток, ул. Пушкинская, д.13</t>
  </si>
  <si>
    <t>14.10.2024
0320200025724000344</t>
  </si>
  <si>
    <t>25.10.2024 0320200025724000344</t>
  </si>
  <si>
    <t>с 25.12.2024 по 22.12.2025</t>
  </si>
  <si>
    <t>14.10.2024
0320200025724000340</t>
  </si>
  <si>
    <t>25.10.2024 0320200025724000340</t>
  </si>
  <si>
    <t>14.10.2024
0320200025724000341</t>
  </si>
  <si>
    <t>25.10.2024  0320200025724000341</t>
  </si>
  <si>
    <t xml:space="preserve">ООО "ЧОП "ГРАНИТ-АРТЕМ"
2502034649
</t>
  </si>
  <si>
    <t>14.10.2024
0320200025724000342</t>
  </si>
  <si>
    <t>25.10.2024 0320200025724000342</t>
  </si>
  <si>
    <t>14.10.2024
0320200025724000339</t>
  </si>
  <si>
    <t>25.10.2024 0320200025724000339</t>
  </si>
  <si>
    <t>14.10.2024
0320200025724000343</t>
  </si>
  <si>
    <t>25.10.2024 0320200025724000343</t>
  </si>
  <si>
    <t>14.10.2024
0320200025724000337</t>
  </si>
  <si>
    <t>25.10.2024 0320200025724000337</t>
  </si>
  <si>
    <t>ООО "ЧОП "АЛЬТАИР"
2515012240</t>
  </si>
  <si>
    <t>14.10.2024
0320200025724000338</t>
  </si>
  <si>
    <t>25.10.2024 0320200025724000338</t>
  </si>
  <si>
    <t>14.10.2024
0320200025724000336</t>
  </si>
  <si>
    <t>25.10.2024 0320200025724000336</t>
  </si>
  <si>
    <t>14.10.2024
0320200025724000335</t>
  </si>
  <si>
    <t>25.10.2024 0320200025724000335</t>
  </si>
  <si>
    <t>14.10.2024
0320200025724000334</t>
  </si>
  <si>
    <t>25.10.2024 0320200025724000334</t>
  </si>
  <si>
    <t>14.10.2024
0320200025724000333</t>
  </si>
  <si>
    <t>25.10.2024 0320200025724000333</t>
  </si>
  <si>
    <t>14.10.2024
0320200025724000331</t>
  </si>
  <si>
    <t>25.10.2024 0320200025724000331</t>
  </si>
  <si>
    <t>14.10.2024
0320200025724000332</t>
  </si>
  <si>
    <t>25.10.2024 0320200025724000332</t>
  </si>
  <si>
    <t>ООО "ОА "РУБЕЖ"
2505011047</t>
  </si>
  <si>
    <t>17.10.2024
0320200025724000351</t>
  </si>
  <si>
    <t>30.10.2024 0320200025724000351</t>
  </si>
  <si>
    <t>17.10.2024
0320200025724000347</t>
  </si>
  <si>
    <t>30.10.2024 0320200025724000347</t>
  </si>
  <si>
    <t>17.10.2024
0320200025724000349</t>
  </si>
  <si>
    <t>30.10.2024 0320200025724000349</t>
  </si>
  <si>
    <t>17.10.2024
0320200025724000350</t>
  </si>
  <si>
    <t>30.10.2024 0320200025724000350</t>
  </si>
  <si>
    <t>17.10.2024
0320200025724000352</t>
  </si>
  <si>
    <t>30.10.2024 0320200025724000352</t>
  </si>
  <si>
    <t>17.10.2024
0320200025724000348</t>
  </si>
  <si>
    <t>30.10.2024 0320200025724000348</t>
  </si>
  <si>
    <t>30.10.2024
0320200025724000362</t>
  </si>
  <si>
    <t>13.11.2024 0320200025724000362</t>
  </si>
  <si>
    <t>30.10.2024
0820500000824006115</t>
  </si>
  <si>
    <t>19.11.2024 0820500000824006115</t>
  </si>
  <si>
    <t>ООО "АНТИТЕРРОР"
2543074672</t>
  </si>
  <si>
    <t>30.10.2024
0820500000824006116</t>
  </si>
  <si>
    <t>19.11.2024 0820500000824006116</t>
  </si>
  <si>
    <t>с 02.12.2024 по 30.07.2025</t>
  </si>
  <si>
    <t>20.01.2025
0320200025725000018</t>
  </si>
  <si>
    <t>31.01.2025 0320200025725000018</t>
  </si>
  <si>
    <t>с 03.02.2025 по 31.12.2025</t>
  </si>
  <si>
    <t>20.01.2025
0320200025725000020</t>
  </si>
  <si>
    <t>31.01.2025 0320200025725000020</t>
  </si>
  <si>
    <t>20.01.2025
0320200025725000016</t>
  </si>
  <si>
    <t xml:space="preserve"> 31.01.2025 0320200025725000016</t>
  </si>
  <si>
    <t>22.01.2025
0320200025725000027</t>
  </si>
  <si>
    <t>03.02.2025 0320200025725000027</t>
  </si>
  <si>
    <t>ООО ОА "ОМЕГА"
2509201391</t>
  </si>
  <si>
    <t>14.04.2025
0320200025725000207</t>
  </si>
  <si>
    <t>25.04.2025 0320200025725000207</t>
  </si>
  <si>
    <t>ООО АСБ "ГРОМ"
2508140273</t>
  </si>
  <si>
    <t xml:space="preserve"> г. Фокино, ул. Постникова, д. 2а</t>
  </si>
  <si>
    <t xml:space="preserve"> г. Дальнереченск, ул. Ленина, д. 55</t>
  </si>
  <si>
    <t xml:space="preserve"> г. Артем, ул. Лазо, д. 20; ул. Дзержинского, д. 8А.;Надеждинский район, с. Вольно-Надеждинское, ул. 50 Лет Октября, д. 10.</t>
  </si>
  <si>
    <t>г. Большой Камень, ул. Блюхера, д. 21.</t>
  </si>
  <si>
    <t>г. Партизанск, ул. Ленинская, д. 3Б.</t>
  </si>
  <si>
    <t>г. Спасск-Дальний, ул. Покуса, д. 3.</t>
  </si>
  <si>
    <t>г. Дальнегорск, пр-т 50 лет Октября, д. 89.</t>
  </si>
  <si>
    <t>Анучинский район, с. Анучино, ул. Ленинская, д. 12а; г. Арсеньев, ул. Ломоносова, д. 11</t>
  </si>
  <si>
    <t>г. Находка, Находкинский пр-кт, д. 1-Е</t>
  </si>
  <si>
    <t>г. Владивосток, ул. Уборевича, д.15</t>
  </si>
  <si>
    <t xml:space="preserve"> Хорольский район, с. Хороль, ул. Советская, д. 4; ул. Советская, д. 8 «б»; п. Ярославский, пр-т Ленина, д. 6</t>
  </si>
  <si>
    <t>г. Арсеньев, ул. Ломоносова, д.11</t>
  </si>
  <si>
    <t xml:space="preserve"> г. Уссурийск, ул. Некрасова, д. 17</t>
  </si>
  <si>
    <t xml:space="preserve">г. Партизанск, ул. Ленинская, д. 3Б </t>
  </si>
  <si>
    <t>1. ООО "ЧОП "ГРАНИТ-АРТЕМ"
2502034649</t>
  </si>
  <si>
    <t>1. ООО "АНТИТЕРРОР"
2543074672</t>
  </si>
  <si>
    <t>1. ООО " ЧОО " СТРЕЛЕЦ"
2501017390</t>
  </si>
  <si>
    <t>26 зап. кот., 2 э.а., всего за услуги охраны в 2025 году по 28 контрактам:</t>
  </si>
  <si>
    <t>I</t>
  </si>
  <si>
    <t>КГА ПОУ «Колледж машиностроения и транспорта».</t>
  </si>
  <si>
    <t>Приморский край, г. Владивосток. ул. Амурская, д. 90; ул. Русская, д. 96</t>
  </si>
  <si>
    <t>Приморский край, г. Владивосток. ул. Амурская, д. 90</t>
  </si>
  <si>
    <t>тарифный метод</t>
  </si>
  <si>
    <t xml:space="preserve"> -</t>
  </si>
  <si>
    <t>№ 4096/1 от 24.01.2024</t>
  </si>
  <si>
    <t>01.01.2024 — 31.12.2024</t>
  </si>
  <si>
    <t xml:space="preserve">ФГКУ «Управление вневедомственной охраны войск национальной гвардии Российской Федерации по Приморскому краю», ИНН 2540183923 </t>
  </si>
  <si>
    <t>№ 15/16 от 24.01.2024</t>
  </si>
  <si>
    <t>Централизованная радиоохрана объектов</t>
  </si>
  <si>
    <t>ООО «Охранное агентство «Единство II», ИНН 2538038929</t>
  </si>
  <si>
    <t>2 ед.п., всего за услуги охраны в 2024 году по 2 контрактам:</t>
  </si>
  <si>
    <t>№ 4096/1 от 27.01.2025</t>
  </si>
  <si>
    <t>01.01.2025 — 31.12.2025</t>
  </si>
  <si>
    <t>№ 15/16 от 27.01.2025</t>
  </si>
  <si>
    <t>№ 1/2025 от 15.05.2025</t>
  </si>
  <si>
    <t>15.05.2025 — 30.06.2025</t>
  </si>
  <si>
    <t>Оказание услуг по физической охране объектов</t>
  </si>
  <si>
    <t>№ 2/2025 от 01.07.2025</t>
  </si>
  <si>
    <t>01.07.2025 — 31.07.2025</t>
  </si>
  <si>
    <t>№ 3/2025 от 01.08.2025</t>
  </si>
  <si>
    <t>01.08.2025 — 31.08.2025</t>
  </si>
  <si>
    <t>№ 4/2025 от 01.09.2025</t>
  </si>
  <si>
    <t>01.09.2025 — 16.09.2025</t>
  </si>
  <si>
    <t xml:space="preserve">  0320200024225000026 от 03.09.2025</t>
  </si>
  <si>
    <t>№ 29-09/2025 от 16.09.2025</t>
  </si>
  <si>
    <t>16.09.2025 — 22.12.2025</t>
  </si>
  <si>
    <t xml:space="preserve">Оказание охранных услуг (Услуги частной охраны (Выставление поста охраны) </t>
  </si>
  <si>
    <t xml:space="preserve">ООО Ассоциация структур безопасности «ГРОМ», ИНН  2508140273 </t>
  </si>
  <si>
    <t>6 ед.п., 1 зап.кот., всего за услуги охраны в 2025 году по 7 контрактам:</t>
  </si>
  <si>
    <t>1. ООО СОА "АЛЬФА СЕКЬЮРИТИ ЛЕСОЗАВОДСК" 2507228768</t>
  </si>
  <si>
    <t>1. ООО "ОА "ВЕКТОР" 2511024397</t>
  </si>
  <si>
    <t>1. ООО ОА "ОМЕГА" 2509201391</t>
  </si>
  <si>
    <t xml:space="preserve">Оказание услуг охраны, обеспечение оперативного реагирования при срабатывании тревожной сигнализации («Тревожная кнопка»)  </t>
  </si>
  <si>
    <t>5. ООО Ассоциация структур безопасности «ГРОМ» ИНН 2508140273; ООО «Охранное агентство «СФИНКС» ИНН 2537010021;  ООО Частное охранное предприятие «АМУЛЕТ» ИНН 2540147643; ООО Охранное предприятие «ЗОРРО» ИНН 2536054516;  ООО Частное охранное предприятие «ИНТЕРЛОК-АМУР» ИНН 2724114609</t>
  </si>
  <si>
    <t>КГА ПОУ «Приморский строительный колледж»</t>
  </si>
  <si>
    <t>с 01.01.2024г. по 31.01.2024г.</t>
  </si>
  <si>
    <t xml:space="preserve">на оказание услуг охраны </t>
  </si>
  <si>
    <t>с 01.02.2024г. по 29.02.2024г.</t>
  </si>
  <si>
    <t>с 01.03.2024г. по 31.03.2024г.</t>
  </si>
  <si>
    <t>29.03.2024г. КОНТРАКТ № 0820500000824001142</t>
  </si>
  <si>
    <t xml:space="preserve"> с 01.04.2024г. по 31.03.2025г.</t>
  </si>
  <si>
    <t>Услуги частной охраны (Выставление поста охраны)</t>
  </si>
  <si>
    <t xml:space="preserve">19.02.2025г. КОНТРАКТ № 19/02/25 </t>
  </si>
  <si>
    <t>с 01.04.2025г. по 30.06.2025г.</t>
  </si>
  <si>
    <t xml:space="preserve">01.07.2025г. КОНТРАКТ № 01/07/25 </t>
  </si>
  <si>
    <t>с 01.07.2025г. по 31.08.2025г.</t>
  </si>
  <si>
    <t xml:space="preserve">20.08.2025г. КОНТРАКТ № 20/08/25 </t>
  </si>
  <si>
    <t>с 01.09.2025г. по 30.11.2025г.</t>
  </si>
  <si>
    <t>1 э.а., 3 ед. п., всего за услуги охраны в 2025 году по 4 контрактам:</t>
  </si>
  <si>
    <t>3 ед. п., всего за услуги охраны в 2024 году по 3 контрактам:</t>
  </si>
  <si>
    <t xml:space="preserve">Приморский край, г. Артём, ул. Карагандинская, 26 </t>
  </si>
  <si>
    <t>0820500000824001142 от 01.03.2024</t>
  </si>
  <si>
    <t>ООО ОА «Гепард», ИНН 2540066850</t>
  </si>
  <si>
    <t xml:space="preserve">29.12.2023г.  № 15/24 – Г </t>
  </si>
  <si>
    <t xml:space="preserve">24.01.2024г.  № 24/01/24 – Г </t>
  </si>
  <si>
    <t xml:space="preserve">27.02.2024г. Р № 27/02/24 – Г </t>
  </si>
  <si>
    <t>3. ООО ЧОП "ОА "ФОТОН-СЕКЬЮРИТИ" ИНН 2502029737, ООО "ОА "ГЕПАРД" ИНН 2540066850, ООО "АНТИТЕРРОР" ИНН 2543074672</t>
  </si>
  <si>
    <t>ООО ЧОП ОА "ФОТОН-СЕКЬЮРИТИ" ИНН:2502029737</t>
  </si>
  <si>
    <t>ст. 22 44-ФЗ, Приказ Росгвардии № 45, приоритетный-  метод сопоставимых рыночных цен</t>
  </si>
  <si>
    <t>КГБ ПОУ «Уссурийский агропромышленный колледж»</t>
  </si>
  <si>
    <t xml:space="preserve">с. Покровка: Ул. Октябрьская д.14, Советов 68,71. </t>
  </si>
  <si>
    <t>г. Уссурийск: ул.Советская д.33, Октябрьская,26, Октябрьская 28-а, Горького 28, Октябрьская 61. с. Покровка: Ул. Октябрьская д.14, советов 68,71. с. Камень Рыболов ул. Трактовая 119</t>
  </si>
  <si>
    <t xml:space="preserve"> с. Камень Рыболов ул. Трактовая 119</t>
  </si>
  <si>
    <t>г.Уссурийск: ул.Советская д.33,  с. Покровка: Ул. Октябрьская д.14, Советов 71</t>
  </si>
  <si>
    <t>с. Покровка: Ул. Октябрьская д.14</t>
  </si>
  <si>
    <t>г. Уссурийск: ул.Советская д.33, Октябрьская,28В, 28З, 28Б, Октябрьская 28</t>
  </si>
  <si>
    <t>г. Уссурийск: , Октябрьская 26</t>
  </si>
  <si>
    <t>№ 146\2 от 19.01.2024</t>
  </si>
  <si>
    <t xml:space="preserve">Мониторинг ТСО </t>
  </si>
  <si>
    <t>ФГКУ "УВО ВНГ РОССИИ ПО ПРИМОРСКОМУ КРАЮ" ИНН 2540183923</t>
  </si>
  <si>
    <t>№146/1 от 19.01.2024</t>
  </si>
  <si>
    <t>Выезд по сигналу "Тревога"</t>
  </si>
  <si>
    <t>№146 от 19.01.2024</t>
  </si>
  <si>
    <t>Пульт централизованной охраны</t>
  </si>
  <si>
    <t>№29 от 19.01.2024</t>
  </si>
  <si>
    <t>№ 146 /2 от 29.03.2024</t>
  </si>
  <si>
    <t>№ 146 от 28.06.2024</t>
  </si>
  <si>
    <t>№ 146/1от 28.06.2024</t>
  </si>
  <si>
    <t>№20 от 19.01.2024</t>
  </si>
  <si>
    <t>Услуги по охране объектов</t>
  </si>
  <si>
    <t>ООО "Охранное агенство "ВЕКТОР-У"  ИНН2511105705</t>
  </si>
  <si>
    <t>№21 от19.01.2024</t>
  </si>
  <si>
    <t>№19 от 19.01.2024</t>
  </si>
  <si>
    <t>№ 22 от 29.03.2024</t>
  </si>
  <si>
    <t>№ 24 от 29.03.2024</t>
  </si>
  <si>
    <t>№ 23 от 29.03.2024</t>
  </si>
  <si>
    <t>№26 от 28.06.2024</t>
  </si>
  <si>
    <t>№  25 от 28.06.2024</t>
  </si>
  <si>
    <t>№27 от 28.06.2024</t>
  </si>
  <si>
    <t>№ 30 от30.08.2024</t>
  </si>
  <si>
    <t>№ 29 от 30.08.2024</t>
  </si>
  <si>
    <t>№28 от 30.08.2024</t>
  </si>
  <si>
    <t xml:space="preserve">Уссурийск: ул.Советская д.33,  с. Покровка: Ул. Октябрьская д.14, Советов 71. </t>
  </si>
  <si>
    <t>19 ед.п., всего за услуги охраны за 2024 год по 19 контрактам:</t>
  </si>
  <si>
    <t>г. Уссурийск: ул.Советская д.33, Октябрьская,26, Октябрьская 28-а, Горького 28, Октябрьская 61.</t>
  </si>
  <si>
    <t>г. Уссурийск: ул.Советская д.33</t>
  </si>
  <si>
    <t xml:space="preserve"> с. Покровка: Ул. Октябрьская д.14, Советов 68, 71. </t>
  </si>
  <si>
    <t>№ 146/1 23.01.2025</t>
  </si>
  <si>
    <t>ФГУП "ОХРАНА" РОСГВАРДИИ ИНН 7719555477</t>
  </si>
  <si>
    <t>№ 146 от 23.01.2025</t>
  </si>
  <si>
    <t>№ 146/2 от 23.01.2025</t>
  </si>
  <si>
    <t>№ 52 от 24.01.2025</t>
  </si>
  <si>
    <t>№146/3 от 31.03.2025</t>
  </si>
  <si>
    <t>№ 146 от 17.06.2025</t>
  </si>
  <si>
    <t>№ 146/1 от 17.06.2025</t>
  </si>
  <si>
    <t>№ 31 от 22.01.2025</t>
  </si>
  <si>
    <t>01.01.2025-31.03.2025</t>
  </si>
  <si>
    <t>№ 32 от 22.01.2025</t>
  </si>
  <si>
    <t>№ 33 от 22.01.2025</t>
  </si>
  <si>
    <t>№ 34 от 26.03.2025</t>
  </si>
  <si>
    <t>01.04.2025-30.06.2025</t>
  </si>
  <si>
    <t>№ 35 от 26.03.2025</t>
  </si>
  <si>
    <t>№ 36 от 26.03.2025</t>
  </si>
  <si>
    <t>№ 37 от 18.06.2025</t>
  </si>
  <si>
    <t>01.07.2025-30.09.2025</t>
  </si>
  <si>
    <t>№ 38 от 18.06.2025</t>
  </si>
  <si>
    <t>№ 39 от 18.06.2025</t>
  </si>
  <si>
    <t>16 ед.п., всего за услуги охраны за 2025 год по 16 контрактам:</t>
  </si>
  <si>
    <t>с. Покровка, ул. Октябрьская д.14, Советов 68,71.</t>
  </si>
  <si>
    <t>метод сопоставимых рыночных цен (анализ рынка, коммерческие предложения)</t>
  </si>
  <si>
    <t>01.01.2024-31.03.2024</t>
  </si>
  <si>
    <t>01.01.2024-30.06.2024</t>
  </si>
  <si>
    <t>01.01.2024-31.12.2024</t>
  </si>
  <si>
    <t>01.04.2024-31.12.2024</t>
  </si>
  <si>
    <t>01.07.2024-31.12.2024</t>
  </si>
  <si>
    <t>01.04.2024-30.06.2024</t>
  </si>
  <si>
    <t>01.07.2024-31.08.2024</t>
  </si>
  <si>
    <t>01.07.2024-30.08.2024</t>
  </si>
  <si>
    <t>01.10.2024-31.12.2024</t>
  </si>
  <si>
    <t>01.01.2025-30.04.2025</t>
  </si>
  <si>
    <t>01.07.2025-31.12.2025</t>
  </si>
  <si>
    <t>2. ООО ОА "ГЕПАРД-СЕКЬЮРИТИ" ИНН 2538053885, ООО "ЧОП "АЛЬТАИР" ИНН 2515012240</t>
  </si>
  <si>
    <t>2. ООО ЧОП "ОА "ФОТОН-СЕКЬЮРИТИ" ИНН 2502029737, ООО СОА "АЛЬФА СЕКЬЮРИТИ СИСТЕМ" ИНН 2540071708</t>
  </si>
  <si>
    <t>ООО ЧОП "ОА "ФОТОН-СЕКЬЮРИТИ"
2502029737</t>
  </si>
  <si>
    <t>2. ООО " ЧОО " СТРЕЛЕЦ" ИНН 2501017390, ООО ЧОП "ЗАЩИТА БИЗНЕСА" ИНН 2526010238</t>
  </si>
  <si>
    <t>3. ООО "ЧОО "ГРАНИТ-ПК" ИНН 2538070785, ООО ЧОП "ОА "ФОТОН-СЕКЬЮРИТИ" ИНН 2502029737, ООО АСБ "ГРОМ" ИНН 2508140273</t>
  </si>
  <si>
    <t>3. ООО ОА "ГЕПАРД-СЕКЬЮРИТИ" ИНН 2538053885, ООО "ОА "РУБЕЖ" ИНН 2505011047, ООО "ЧОП "АЛЬТАИР" ИНН 2515012240</t>
  </si>
  <si>
    <t>3. ООО ЧОО "ИМАН ОХРАНА ИНН 2506012205, ООО ЧОП "ЗАЩИТА БИЗНЕСА" ИНН 2526010238, ООО "ЧОП "СОЮЗ" ИНН 2540104304</t>
  </si>
  <si>
    <t>1. ООО "ЧОО "ГРАНИТ-ПК" 2538070785</t>
  </si>
  <si>
    <t>2. ООО "ЧОО "ГРАНИТ-ПК" ИНН 2538070785, ООО ЧОП "ОА "ФОТОН-СЕКЬЮРИТИ" ИНН 2502029737</t>
  </si>
  <si>
    <t>1. ООО ЧОП "ЗАЩИТА БИЗНЕСА" 2526010238</t>
  </si>
  <si>
    <t>2. ООО "ЧОО "ВМОС-С" ИНН 2508074750, ООО ЧОП "ЗАЩИТА БИЗНЕСА" ИНН 2526010238</t>
  </si>
  <si>
    <t>4. ООО ЧОП "ЗАЩИТА БИЗНЕСА" ИНН 2526010238, ООО "ОА "ВЕКТОР" ИНН 2511024397, ООО ЧОП "ОА "ФОТОН-СЕКЬЮРИТИ" ИНН 2502029737, ООО КБ "СОБР" ИНН 2540112802</t>
  </si>
  <si>
    <t>4. ООО "ОА "ВЕКТОР" ИНН 2511024397, ООО ЧОП "ЗАЩИТА БИЗНЕСА" ИНН 2526010238, ООО СОА "АЛЬФА СЕКЬЮРИТИ СИСТЕМ" ИНН 2540071708, ООО "ДВЦКБ "СПАЙДЕР" ИНН 2540094247</t>
  </si>
  <si>
    <t>2. ООО ЧОП "ОА "ФОТОН-СЕКЬЮРИТИ" ИНН 2502029737, ООО "ЧОО "ГРАНИТ-ПК" ИНН 2538070785</t>
  </si>
  <si>
    <t>2. ООО "ОА "ПЕРЕСВЕТ" ИНН 2501013029, ООО ЧОП "ШЕРИФ" ИНН 2534006267</t>
  </si>
  <si>
    <t>ООО ЧОП "ОА" ФОТОН-СЕКЬЮРИТИ"
2502029737</t>
  </si>
  <si>
    <t>2. ООО ОА "ГЕПАРД-СЕКЬЮРИТИ" ИНН 2538053885, ООО "ЧОП "СОЮЗ" ИНН 2540104304</t>
  </si>
  <si>
    <t>3. ООО КБ "СОБР" ИНН 2540112802, ООО "ЧОО "БАЯРД" ИНН 2703034688, ООО ОА "ГЕПАРД-СЕКЬЮРИТИ" ИНН 2538053885</t>
  </si>
  <si>
    <t>3. ООО "КВИЗ" ИНН 2540252888, ООО "АНТИТЕРРОР" ИНН 2543074672, ООО "ЧОП "СОЮЗ" ИНН 2540104304</t>
  </si>
  <si>
    <t>2. ООО "КВИЗ" ИНН 2540252888, ООО КБ "СОБР" ИНН 2540112802</t>
  </si>
  <si>
    <t>2. ООО ЧОО "ИМАН ОХРАНА ИНН 2506012205, ООО ЧОП "ЗАЩИТА БИЗНЕСА" ИНН 2526010238</t>
  </si>
  <si>
    <t>2. ООО "ЧОП "АЛЬТАИР" ИНН 2515012240, ООО ОА "ГЕПАРД-СЕКЬЮРИТИ" ИНН 2538053885</t>
  </si>
  <si>
    <t>3. ООО "ОА "РУБЕЖ" ИНН 2505011047, ООО ОА "ГЕПАРД-СЕКЬЮРИТИ" ИНН 2538053885, ООО "ЧОП "АЛЬТАИР" ИНН 2515012240</t>
  </si>
  <si>
    <t>2. ООО "ОА "ПЕРЕСВЕТ" ИНН 2501013029, ООО "ЧОП "АЛЬТАИР" ИНН 2515012240</t>
  </si>
  <si>
    <t>ООО "ОА "ПЕРЕСВЕТ"
2501013029</t>
  </si>
  <si>
    <t>2. ООО "ОА "ВЕКТОР" ИНН 2511024397, ООО "ЧОП "ГРАНИТ-УССУРИЙСК" ИНН 2511055606</t>
  </si>
  <si>
    <t>3. ООО ОА "ГЕПАРД-СЕКЬЮРИТИ" ИНН 2538053885, ООО ЧОП "ВИКИНГ" ИНН 2536077658, ООО "ЧОО "ГРАНИТ-ПК" ИНН 2538070785</t>
  </si>
  <si>
    <t>2. ООО ОА "ГЕПАРД-СЕКЬЮРИТИ" ИНН 2538053885, ООО "АНТИТЕРРОР" ИНН 2543074672</t>
  </si>
  <si>
    <t>2. ООО АСБ "ГРОМ" ИНН 2508140273, ООО ОА "ГЕПАРД-СЕКЬЮРИТИ" ИНН 2538053885</t>
  </si>
  <si>
    <t>Приказ Росгвардии № 45</t>
  </si>
  <si>
    <t>IV</t>
  </si>
  <si>
    <t>2024 год</t>
  </si>
  <si>
    <t>отклоненных заявок нет</t>
  </si>
  <si>
    <t>2025 год</t>
  </si>
  <si>
    <t>всего за проверяемый период</t>
  </si>
  <si>
    <t>Всего по 4 учреждениям</t>
  </si>
  <si>
    <t>единственный поставщик 25,     конкурентные способы 30, из них: электронный аукцион 3, запрос котировок 27</t>
  </si>
  <si>
    <t xml:space="preserve"> г. Большой Камень, ул. Блюхера, д. 21</t>
  </si>
  <si>
    <t>Приказ Росгвардии № 45, метод сопоставимых рыночных цен (анализа рынка)</t>
  </si>
  <si>
    <t>1 факт</t>
  </si>
  <si>
    <t xml:space="preserve">единственный поставшик 25,       конкурентные способы 24, все электронный аукцион </t>
  </si>
  <si>
    <t>единственный поставшик 50       конкурентные способы 54, из них: электронный аукцион 24, запрос котировок 27</t>
  </si>
  <si>
    <t>с 01.07.2024 по 28.12.2024, расторгнут по соглашению сторон 09.10.2024</t>
  </si>
  <si>
    <t>с 25.12.2024 по 30.07.2025, расторгнут по соглашению сторон 23.06.2025</t>
  </si>
  <si>
    <t>Сведения об осуществлении закупок учреждениями, подведомственными министерству профессионального образования и занятости населения Приморского края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</si>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</sst>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1"/>
    </font>
    <font>
      <sz val="11"/>
      <color rgb="FF383838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2" borderId="1" xfId="0" applyFill="1" applyBorder="1"/>
    <xf numFmtId="0" fontId="1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2" fontId="10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/>
    </xf>
    <xf numFmtId="0" fontId="10" fillId="4" borderId="5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right" vertical="center" indent="1"/>
    </xf>
    <xf numFmtId="0" fontId="1" fillId="3" borderId="6" xfId="0" applyFont="1" applyFill="1" applyBorder="1" applyAlignment="1">
      <alignment horizontal="right" vertical="center" indent="1"/>
    </xf>
    <xf numFmtId="0" fontId="1" fillId="3" borderId="7" xfId="0" applyFont="1" applyFill="1" applyBorder="1" applyAlignment="1">
      <alignment horizontal="right" vertical="center" inden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 indent="1"/>
    </xf>
    <xf numFmtId="0" fontId="0" fillId="3" borderId="1" xfId="0" applyFill="1" applyBorder="1" applyAlignment="1">
      <alignment horizontal="center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Финансовый 2" xfId="1" xr:uid="{F37F076E-738B-4D16-8F57-7862250434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31"/>
  <sheetViews>
    <sheetView tabSelected="1" view="pageBreakPreview" topLeftCell="B1" zoomScale="55" zoomScaleNormal="55" zoomScaleSheetLayoutView="55" workbookViewId="0">
      <selection activeCell="M10" sqref="M10"/>
    </sheetView>
  </sheetViews>
  <sheetFormatPr defaultRowHeight="15" x14ac:dyDescent="0.25"/>
  <cols>
    <col min="3" max="3" width="13.5703125" customWidth="1"/>
    <col min="4" max="4" width="7.42578125" customWidth="1"/>
    <col min="5" max="5" width="44.140625" customWidth="1"/>
    <col min="6" max="6" width="23.28515625" customWidth="1"/>
    <col min="7" max="7" width="22" customWidth="1"/>
    <col min="8" max="8" width="30.5703125" customWidth="1"/>
    <col min="9" max="9" width="45.7109375" customWidth="1"/>
    <col min="10" max="10" width="37.5703125" customWidth="1"/>
    <col min="11" max="11" width="37.140625" customWidth="1"/>
    <col min="12" max="12" width="24.85546875" customWidth="1"/>
    <col min="13" max="13" width="23.85546875" customWidth="1"/>
    <col min="14" max="14" width="28.85546875" customWidth="1"/>
    <col min="15" max="15" width="28.7109375" customWidth="1"/>
    <col min="16" max="16" width="31.140625" customWidth="1"/>
    <col min="17" max="17" width="12.28515625" customWidth="1"/>
    <col min="18" max="18" width="11.7109375" customWidth="1"/>
    <col min="19" max="19" width="10.85546875" customWidth="1"/>
    <col min="20" max="20" width="14.28515625" customWidth="1"/>
    <col min="21" max="21" width="13.28515625" customWidth="1"/>
    <col min="22" max="22" width="14.28515625" customWidth="1"/>
  </cols>
  <sheetData>
    <row r="1" spans="2:22" ht="15.75" x14ac:dyDescent="0.25">
      <c r="V1" s="49" t="s">
        <v>387</v>
      </c>
    </row>
    <row r="2" spans="2:22" ht="15.75" customHeight="1" x14ac:dyDescent="0.25">
      <c r="G2" s="50" t="s">
        <v>386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4" spans="2:22" ht="135" x14ac:dyDescent="0.25">
      <c r="B4" s="1" t="s">
        <v>0</v>
      </c>
      <c r="C4" s="1" t="s">
        <v>15</v>
      </c>
      <c r="D4" s="1" t="s">
        <v>0</v>
      </c>
      <c r="E4" s="2" t="s">
        <v>1</v>
      </c>
      <c r="F4" s="2" t="s">
        <v>16</v>
      </c>
      <c r="G4" s="2" t="s">
        <v>2</v>
      </c>
      <c r="H4" s="2" t="s">
        <v>3</v>
      </c>
      <c r="I4" s="2" t="s">
        <v>4</v>
      </c>
      <c r="J4" s="2" t="s">
        <v>5</v>
      </c>
      <c r="K4" s="2" t="s">
        <v>6</v>
      </c>
      <c r="L4" s="2" t="s">
        <v>7</v>
      </c>
      <c r="M4" s="2" t="s">
        <v>8</v>
      </c>
      <c r="N4" s="2" t="s">
        <v>9</v>
      </c>
      <c r="O4" s="2" t="s">
        <v>10</v>
      </c>
      <c r="P4" s="2" t="s">
        <v>11</v>
      </c>
      <c r="Q4" s="2" t="s">
        <v>28</v>
      </c>
      <c r="R4" s="2" t="s">
        <v>29</v>
      </c>
      <c r="S4" s="2" t="s">
        <v>13</v>
      </c>
      <c r="T4" s="2" t="s">
        <v>18</v>
      </c>
      <c r="U4" s="2" t="s">
        <v>19</v>
      </c>
      <c r="V4" s="2" t="s">
        <v>20</v>
      </c>
    </row>
    <row r="5" spans="2:22" x14ac:dyDescent="0.25"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1">
        <v>17</v>
      </c>
      <c r="S5" s="1">
        <v>18</v>
      </c>
      <c r="T5" s="1">
        <v>19</v>
      </c>
      <c r="U5" s="1">
        <v>20</v>
      </c>
      <c r="V5" s="1">
        <v>21</v>
      </c>
    </row>
    <row r="6" spans="2:22" ht="47.25" customHeight="1" x14ac:dyDescent="0.25">
      <c r="B6" s="51">
        <v>1</v>
      </c>
      <c r="C6" s="65" t="s">
        <v>32</v>
      </c>
      <c r="D6" s="1">
        <v>1</v>
      </c>
      <c r="E6" s="17" t="s">
        <v>99</v>
      </c>
      <c r="F6" s="1" t="s">
        <v>30</v>
      </c>
      <c r="G6" s="19" t="s">
        <v>33</v>
      </c>
      <c r="H6" s="1" t="s">
        <v>21</v>
      </c>
      <c r="I6" s="47" t="s">
        <v>27</v>
      </c>
      <c r="J6" s="2" t="s">
        <v>123</v>
      </c>
      <c r="K6" s="2" t="s">
        <v>123</v>
      </c>
      <c r="L6" s="1" t="s">
        <v>12</v>
      </c>
      <c r="M6" s="19" t="s">
        <v>34</v>
      </c>
      <c r="N6" s="17" t="s">
        <v>35</v>
      </c>
      <c r="O6" s="22" t="s">
        <v>36</v>
      </c>
      <c r="P6" s="17" t="s">
        <v>37</v>
      </c>
      <c r="Q6" s="16">
        <v>204.68</v>
      </c>
      <c r="R6" s="20">
        <v>204.68</v>
      </c>
      <c r="S6" s="1">
        <f t="shared" ref="S6:S19" si="0">Q6-R6</f>
        <v>0</v>
      </c>
      <c r="T6" s="1" t="s">
        <v>23</v>
      </c>
      <c r="U6" s="3">
        <v>0</v>
      </c>
      <c r="V6" s="3">
        <v>0</v>
      </c>
    </row>
    <row r="7" spans="2:22" ht="51.75" customHeight="1" x14ac:dyDescent="0.25">
      <c r="B7" s="52"/>
      <c r="C7" s="66"/>
      <c r="D7" s="1">
        <v>2</v>
      </c>
      <c r="E7" s="17" t="s">
        <v>100</v>
      </c>
      <c r="F7" s="1" t="s">
        <v>209</v>
      </c>
      <c r="G7" s="9" t="s">
        <v>38</v>
      </c>
      <c r="H7" s="1" t="s">
        <v>21</v>
      </c>
      <c r="I7" s="47" t="s">
        <v>27</v>
      </c>
      <c r="J7" s="2" t="s">
        <v>342</v>
      </c>
      <c r="K7" s="2" t="s">
        <v>342</v>
      </c>
      <c r="L7" s="1" t="s">
        <v>12</v>
      </c>
      <c r="M7" s="9" t="s">
        <v>39</v>
      </c>
      <c r="N7" s="17" t="s">
        <v>35</v>
      </c>
      <c r="O7" s="22" t="s">
        <v>36</v>
      </c>
      <c r="P7" s="17" t="s">
        <v>40</v>
      </c>
      <c r="Q7" s="16">
        <v>123.84</v>
      </c>
      <c r="R7" s="16">
        <v>33.380000000000003</v>
      </c>
      <c r="S7" s="1">
        <f t="shared" si="0"/>
        <v>90.460000000000008</v>
      </c>
      <c r="T7" s="1" t="s">
        <v>23</v>
      </c>
      <c r="U7" s="3">
        <v>0</v>
      </c>
      <c r="V7" s="3">
        <v>0</v>
      </c>
    </row>
    <row r="8" spans="2:22" ht="62.25" customHeight="1" x14ac:dyDescent="0.25">
      <c r="B8" s="52"/>
      <c r="C8" s="66"/>
      <c r="D8" s="1">
        <v>3</v>
      </c>
      <c r="E8" s="17" t="s">
        <v>101</v>
      </c>
      <c r="F8" s="1" t="s">
        <v>209</v>
      </c>
      <c r="G8" s="9" t="s">
        <v>41</v>
      </c>
      <c r="H8" s="1" t="s">
        <v>21</v>
      </c>
      <c r="I8" s="47" t="s">
        <v>27</v>
      </c>
      <c r="J8" s="2" t="s">
        <v>343</v>
      </c>
      <c r="K8" s="2" t="s">
        <v>343</v>
      </c>
      <c r="L8" s="1" t="s">
        <v>12</v>
      </c>
      <c r="M8" s="9" t="s">
        <v>42</v>
      </c>
      <c r="N8" s="17" t="s">
        <v>35</v>
      </c>
      <c r="O8" s="22" t="s">
        <v>36</v>
      </c>
      <c r="P8" s="17" t="s">
        <v>344</v>
      </c>
      <c r="Q8" s="16">
        <v>133.9</v>
      </c>
      <c r="R8" s="16">
        <v>120.21</v>
      </c>
      <c r="S8" s="1">
        <f t="shared" si="0"/>
        <v>13.690000000000012</v>
      </c>
      <c r="T8" s="1" t="s">
        <v>23</v>
      </c>
      <c r="U8" s="3">
        <v>0</v>
      </c>
      <c r="V8" s="3">
        <v>0</v>
      </c>
    </row>
    <row r="9" spans="2:22" ht="45.75" customHeight="1" x14ac:dyDescent="0.25">
      <c r="B9" s="52"/>
      <c r="C9" s="66"/>
      <c r="D9" s="1">
        <v>4</v>
      </c>
      <c r="E9" s="2" t="s">
        <v>102</v>
      </c>
      <c r="F9" s="1" t="s">
        <v>30</v>
      </c>
      <c r="G9" s="9" t="s">
        <v>43</v>
      </c>
      <c r="H9" s="1" t="s">
        <v>21</v>
      </c>
      <c r="I9" s="47" t="s">
        <v>27</v>
      </c>
      <c r="J9" s="2" t="s">
        <v>345</v>
      </c>
      <c r="K9" s="2" t="s">
        <v>345</v>
      </c>
      <c r="L9" s="1" t="s">
        <v>12</v>
      </c>
      <c r="M9" s="9" t="s">
        <v>44</v>
      </c>
      <c r="N9" s="17" t="s">
        <v>35</v>
      </c>
      <c r="O9" s="22" t="s">
        <v>36</v>
      </c>
      <c r="P9" s="17" t="s">
        <v>45</v>
      </c>
      <c r="Q9" s="21">
        <v>84.82</v>
      </c>
      <c r="R9" s="16">
        <v>36.049999999999997</v>
      </c>
      <c r="S9" s="1">
        <f t="shared" si="0"/>
        <v>48.769999999999996</v>
      </c>
      <c r="T9" s="1" t="s">
        <v>23</v>
      </c>
      <c r="U9" s="3">
        <v>0</v>
      </c>
      <c r="V9" s="3">
        <v>0</v>
      </c>
    </row>
    <row r="10" spans="2:22" ht="60" x14ac:dyDescent="0.25">
      <c r="B10" s="52"/>
      <c r="C10" s="66"/>
      <c r="D10" s="1">
        <v>5</v>
      </c>
      <c r="E10" s="2" t="s">
        <v>379</v>
      </c>
      <c r="F10" s="1" t="s">
        <v>30</v>
      </c>
      <c r="G10" s="9" t="s">
        <v>46</v>
      </c>
      <c r="H10" s="1" t="s">
        <v>21</v>
      </c>
      <c r="I10" s="47" t="s">
        <v>27</v>
      </c>
      <c r="J10" s="2" t="s">
        <v>346</v>
      </c>
      <c r="K10" s="2" t="s">
        <v>346</v>
      </c>
      <c r="L10" s="1" t="s">
        <v>12</v>
      </c>
      <c r="M10" s="9" t="s">
        <v>47</v>
      </c>
      <c r="N10" s="17" t="s">
        <v>35</v>
      </c>
      <c r="O10" s="22" t="s">
        <v>36</v>
      </c>
      <c r="P10" s="17" t="s">
        <v>37</v>
      </c>
      <c r="Q10" s="16">
        <v>62.8</v>
      </c>
      <c r="R10" s="16">
        <v>8.7799999999999994</v>
      </c>
      <c r="S10" s="1">
        <f t="shared" si="0"/>
        <v>54.019999999999996</v>
      </c>
      <c r="T10" s="1" t="s">
        <v>23</v>
      </c>
      <c r="U10" s="3">
        <v>0</v>
      </c>
      <c r="V10" s="3">
        <v>0</v>
      </c>
    </row>
    <row r="11" spans="2:22" ht="60.75" customHeight="1" x14ac:dyDescent="0.25">
      <c r="B11" s="52"/>
      <c r="C11" s="66"/>
      <c r="D11" s="1">
        <v>6</v>
      </c>
      <c r="E11" s="17" t="s">
        <v>103</v>
      </c>
      <c r="F11" s="1" t="s">
        <v>30</v>
      </c>
      <c r="G11" s="9" t="s">
        <v>48</v>
      </c>
      <c r="H11" s="1" t="s">
        <v>21</v>
      </c>
      <c r="I11" s="47" t="s">
        <v>27</v>
      </c>
      <c r="J11" s="2" t="s">
        <v>347</v>
      </c>
      <c r="K11" s="2" t="s">
        <v>347</v>
      </c>
      <c r="L11" s="1" t="s">
        <v>12</v>
      </c>
      <c r="M11" s="9" t="s">
        <v>49</v>
      </c>
      <c r="N11" s="17" t="s">
        <v>35</v>
      </c>
      <c r="O11" s="22" t="s">
        <v>36</v>
      </c>
      <c r="P11" s="17" t="s">
        <v>40</v>
      </c>
      <c r="Q11" s="21">
        <v>44.63</v>
      </c>
      <c r="R11" s="16">
        <v>16.96</v>
      </c>
      <c r="S11" s="1">
        <f t="shared" si="0"/>
        <v>27.67</v>
      </c>
      <c r="T11" s="1" t="s">
        <v>23</v>
      </c>
      <c r="U11" s="3">
        <v>0</v>
      </c>
      <c r="V11" s="3">
        <v>0</v>
      </c>
    </row>
    <row r="12" spans="2:22" ht="75" x14ac:dyDescent="0.25">
      <c r="B12" s="52"/>
      <c r="C12" s="66"/>
      <c r="D12" s="1">
        <v>7</v>
      </c>
      <c r="E12" s="17" t="s">
        <v>104</v>
      </c>
      <c r="F12" s="1" t="s">
        <v>30</v>
      </c>
      <c r="G12" s="9" t="s">
        <v>50</v>
      </c>
      <c r="H12" s="1" t="s">
        <v>21</v>
      </c>
      <c r="I12" s="47" t="s">
        <v>27</v>
      </c>
      <c r="J12" s="2" t="s">
        <v>348</v>
      </c>
      <c r="K12" s="2" t="s">
        <v>348</v>
      </c>
      <c r="L12" s="1" t="s">
        <v>12</v>
      </c>
      <c r="M12" s="9" t="s">
        <v>51</v>
      </c>
      <c r="N12" s="17" t="s">
        <v>35</v>
      </c>
      <c r="O12" s="22" t="s">
        <v>36</v>
      </c>
      <c r="P12" s="17" t="s">
        <v>52</v>
      </c>
      <c r="Q12" s="21">
        <v>44.63</v>
      </c>
      <c r="R12" s="16">
        <v>18.079999999999998</v>
      </c>
      <c r="S12" s="1">
        <f t="shared" si="0"/>
        <v>26.550000000000004</v>
      </c>
      <c r="T12" s="1" t="s">
        <v>23</v>
      </c>
      <c r="U12" s="3">
        <v>0</v>
      </c>
      <c r="V12" s="3">
        <v>0</v>
      </c>
    </row>
    <row r="13" spans="2:22" ht="39.75" customHeight="1" x14ac:dyDescent="0.25">
      <c r="B13" s="52"/>
      <c r="C13" s="66"/>
      <c r="D13" s="1">
        <v>8</v>
      </c>
      <c r="E13" s="17" t="s">
        <v>105</v>
      </c>
      <c r="F13" s="1" t="s">
        <v>30</v>
      </c>
      <c r="G13" s="17" t="s">
        <v>53</v>
      </c>
      <c r="H13" s="1" t="s">
        <v>21</v>
      </c>
      <c r="I13" s="47" t="s">
        <v>27</v>
      </c>
      <c r="J13" s="2" t="s">
        <v>240</v>
      </c>
      <c r="K13" s="2" t="s">
        <v>240</v>
      </c>
      <c r="L13" s="1" t="s">
        <v>12</v>
      </c>
      <c r="M13" s="9" t="s">
        <v>54</v>
      </c>
      <c r="N13" s="17" t="s">
        <v>35</v>
      </c>
      <c r="O13" s="22" t="s">
        <v>36</v>
      </c>
      <c r="P13" s="17" t="s">
        <v>55</v>
      </c>
      <c r="Q13" s="21">
        <v>86.39</v>
      </c>
      <c r="R13" s="16">
        <v>86.39</v>
      </c>
      <c r="S13" s="1">
        <f t="shared" si="0"/>
        <v>0</v>
      </c>
      <c r="T13" s="1" t="s">
        <v>23</v>
      </c>
      <c r="U13" s="3">
        <v>0</v>
      </c>
      <c r="V13" s="3">
        <v>0</v>
      </c>
    </row>
    <row r="14" spans="2:22" ht="30" x14ac:dyDescent="0.25">
      <c r="B14" s="52"/>
      <c r="C14" s="66"/>
      <c r="D14" s="1">
        <v>9</v>
      </c>
      <c r="E14" s="17" t="s">
        <v>106</v>
      </c>
      <c r="F14" s="1" t="s">
        <v>209</v>
      </c>
      <c r="G14" s="9" t="s">
        <v>56</v>
      </c>
      <c r="H14" s="1" t="s">
        <v>21</v>
      </c>
      <c r="I14" s="47" t="s">
        <v>27</v>
      </c>
      <c r="J14" s="2" t="s">
        <v>349</v>
      </c>
      <c r="K14" s="2" t="s">
        <v>123</v>
      </c>
      <c r="L14" s="1" t="s">
        <v>12</v>
      </c>
      <c r="M14" s="9" t="s">
        <v>57</v>
      </c>
      <c r="N14" s="17" t="s">
        <v>35</v>
      </c>
      <c r="O14" s="22" t="s">
        <v>36</v>
      </c>
      <c r="P14" s="17" t="s">
        <v>37</v>
      </c>
      <c r="Q14" s="21">
        <v>56.79</v>
      </c>
      <c r="R14" s="16">
        <v>56.79</v>
      </c>
      <c r="S14" s="1">
        <f t="shared" si="0"/>
        <v>0</v>
      </c>
      <c r="T14" s="1" t="s">
        <v>23</v>
      </c>
      <c r="U14" s="3">
        <v>0</v>
      </c>
      <c r="V14" s="3">
        <v>0</v>
      </c>
    </row>
    <row r="15" spans="2:22" ht="45" x14ac:dyDescent="0.25">
      <c r="B15" s="52"/>
      <c r="C15" s="66"/>
      <c r="D15" s="1">
        <v>10</v>
      </c>
      <c r="E15" s="17" t="s">
        <v>107</v>
      </c>
      <c r="F15" s="1" t="s">
        <v>209</v>
      </c>
      <c r="G15" s="9" t="s">
        <v>58</v>
      </c>
      <c r="H15" s="1" t="s">
        <v>21</v>
      </c>
      <c r="I15" s="47" t="s">
        <v>27</v>
      </c>
      <c r="J15" s="2" t="s">
        <v>350</v>
      </c>
      <c r="K15" s="2" t="s">
        <v>350</v>
      </c>
      <c r="L15" s="1" t="s">
        <v>12</v>
      </c>
      <c r="M15" s="9" t="s">
        <v>59</v>
      </c>
      <c r="N15" s="17" t="s">
        <v>35</v>
      </c>
      <c r="O15" s="22" t="s">
        <v>36</v>
      </c>
      <c r="P15" s="17" t="s">
        <v>37</v>
      </c>
      <c r="Q15" s="16">
        <v>57.18</v>
      </c>
      <c r="R15" s="16">
        <v>51.46</v>
      </c>
      <c r="S15" s="1">
        <f t="shared" si="0"/>
        <v>5.7199999999999989</v>
      </c>
      <c r="T15" s="1" t="s">
        <v>23</v>
      </c>
      <c r="U15" s="3">
        <v>0</v>
      </c>
      <c r="V15" s="3">
        <v>0</v>
      </c>
    </row>
    <row r="16" spans="2:22" ht="39" customHeight="1" x14ac:dyDescent="0.25">
      <c r="B16" s="52"/>
      <c r="C16" s="66"/>
      <c r="D16" s="1">
        <v>11</v>
      </c>
      <c r="E16" s="17" t="s">
        <v>108</v>
      </c>
      <c r="F16" s="1" t="s">
        <v>209</v>
      </c>
      <c r="G16" s="9" t="s">
        <v>60</v>
      </c>
      <c r="H16" s="1" t="s">
        <v>21</v>
      </c>
      <c r="I16" s="47" t="s">
        <v>27</v>
      </c>
      <c r="J16" s="2" t="s">
        <v>351</v>
      </c>
      <c r="K16" s="2" t="s">
        <v>351</v>
      </c>
      <c r="L16" s="1" t="s">
        <v>12</v>
      </c>
      <c r="M16" s="9" t="s">
        <v>61</v>
      </c>
      <c r="N16" s="17" t="s">
        <v>35</v>
      </c>
      <c r="O16" s="22" t="s">
        <v>36</v>
      </c>
      <c r="P16" s="17" t="s">
        <v>62</v>
      </c>
      <c r="Q16" s="21">
        <v>67.83</v>
      </c>
      <c r="R16" s="16">
        <v>67.83</v>
      </c>
      <c r="S16" s="1">
        <f t="shared" si="0"/>
        <v>0</v>
      </c>
      <c r="T16" s="1" t="s">
        <v>23</v>
      </c>
      <c r="U16" s="3">
        <v>0</v>
      </c>
      <c r="V16" s="3">
        <v>0</v>
      </c>
    </row>
    <row r="17" spans="2:22" ht="45" x14ac:dyDescent="0.25">
      <c r="B17" s="52"/>
      <c r="C17" s="66"/>
      <c r="D17" s="1">
        <v>12</v>
      </c>
      <c r="E17" s="17" t="s">
        <v>109</v>
      </c>
      <c r="F17" s="1" t="s">
        <v>30</v>
      </c>
      <c r="G17" s="9" t="s">
        <v>63</v>
      </c>
      <c r="H17" s="1" t="s">
        <v>21</v>
      </c>
      <c r="I17" s="47" t="s">
        <v>27</v>
      </c>
      <c r="J17" s="2" t="s">
        <v>352</v>
      </c>
      <c r="K17" s="2" t="s">
        <v>352</v>
      </c>
      <c r="L17" s="1" t="s">
        <v>12</v>
      </c>
      <c r="M17" s="9" t="s">
        <v>64</v>
      </c>
      <c r="N17" s="17" t="s">
        <v>35</v>
      </c>
      <c r="O17" s="22" t="s">
        <v>36</v>
      </c>
      <c r="P17" s="17" t="s">
        <v>65</v>
      </c>
      <c r="Q17" s="21">
        <v>68.62</v>
      </c>
      <c r="R17" s="16">
        <v>29.31</v>
      </c>
      <c r="S17" s="1">
        <f t="shared" si="0"/>
        <v>39.31</v>
      </c>
      <c r="T17" s="1" t="s">
        <v>23</v>
      </c>
      <c r="U17" s="3">
        <v>0</v>
      </c>
      <c r="V17" s="3">
        <v>0</v>
      </c>
    </row>
    <row r="18" spans="2:22" ht="90" x14ac:dyDescent="0.25">
      <c r="B18" s="52"/>
      <c r="C18" s="66"/>
      <c r="D18" s="1">
        <v>13</v>
      </c>
      <c r="E18" s="17" t="s">
        <v>110</v>
      </c>
      <c r="F18" s="1" t="s">
        <v>30</v>
      </c>
      <c r="G18" s="9" t="s">
        <v>66</v>
      </c>
      <c r="H18" s="1" t="s">
        <v>21</v>
      </c>
      <c r="I18" s="47" t="s">
        <v>27</v>
      </c>
      <c r="J18" s="2" t="s">
        <v>353</v>
      </c>
      <c r="K18" s="2" t="s">
        <v>353</v>
      </c>
      <c r="L18" s="1" t="s">
        <v>12</v>
      </c>
      <c r="M18" s="9" t="s">
        <v>67</v>
      </c>
      <c r="N18" s="17" t="s">
        <v>35</v>
      </c>
      <c r="O18" s="22" t="s">
        <v>36</v>
      </c>
      <c r="P18" s="17" t="s">
        <v>62</v>
      </c>
      <c r="Q18" s="21">
        <v>84.96</v>
      </c>
      <c r="R18" s="16">
        <v>64.12</v>
      </c>
      <c r="S18" s="1">
        <f t="shared" si="0"/>
        <v>20.839999999999989</v>
      </c>
      <c r="T18" s="1" t="s">
        <v>23</v>
      </c>
      <c r="U18" s="3">
        <v>0</v>
      </c>
      <c r="V18" s="3">
        <v>0</v>
      </c>
    </row>
    <row r="19" spans="2:22" ht="39.75" customHeight="1" x14ac:dyDescent="0.25">
      <c r="B19" s="52"/>
      <c r="C19" s="66"/>
      <c r="D19" s="1">
        <v>14</v>
      </c>
      <c r="E19" s="17" t="s">
        <v>111</v>
      </c>
      <c r="F19" s="1" t="s">
        <v>30</v>
      </c>
      <c r="G19" s="9" t="s">
        <v>68</v>
      </c>
      <c r="H19" s="1" t="s">
        <v>21</v>
      </c>
      <c r="I19" s="47" t="s">
        <v>27</v>
      </c>
      <c r="J19" s="2" t="s">
        <v>351</v>
      </c>
      <c r="K19" s="2" t="s">
        <v>351</v>
      </c>
      <c r="L19" s="1" t="s">
        <v>12</v>
      </c>
      <c r="M19" s="9" t="s">
        <v>69</v>
      </c>
      <c r="N19" s="17" t="s">
        <v>35</v>
      </c>
      <c r="O19" s="22" t="s">
        <v>36</v>
      </c>
      <c r="P19" s="17" t="s">
        <v>62</v>
      </c>
      <c r="Q19" s="21">
        <v>66.790000000000006</v>
      </c>
      <c r="R19" s="16">
        <v>66.790000000000006</v>
      </c>
      <c r="S19" s="1">
        <f t="shared" si="0"/>
        <v>0</v>
      </c>
      <c r="T19" s="1" t="s">
        <v>23</v>
      </c>
      <c r="U19" s="3">
        <v>0</v>
      </c>
      <c r="V19" s="3">
        <v>0</v>
      </c>
    </row>
    <row r="20" spans="2:22" ht="97.5" customHeight="1" x14ac:dyDescent="0.25">
      <c r="B20" s="52"/>
      <c r="C20" s="66"/>
      <c r="D20" s="1">
        <v>15</v>
      </c>
      <c r="E20" s="17" t="s">
        <v>112</v>
      </c>
      <c r="F20" s="1" t="s">
        <v>209</v>
      </c>
      <c r="G20" s="9" t="s">
        <v>70</v>
      </c>
      <c r="H20" s="1" t="s">
        <v>21</v>
      </c>
      <c r="I20" s="47" t="s">
        <v>27</v>
      </c>
      <c r="J20" s="2" t="s">
        <v>354</v>
      </c>
      <c r="K20" s="2" t="s">
        <v>354</v>
      </c>
      <c r="L20" s="1" t="s">
        <v>12</v>
      </c>
      <c r="M20" s="9" t="s">
        <v>71</v>
      </c>
      <c r="N20" s="17" t="s">
        <v>35</v>
      </c>
      <c r="O20" s="22" t="s">
        <v>36</v>
      </c>
      <c r="P20" s="17" t="s">
        <v>72</v>
      </c>
      <c r="Q20" s="21">
        <v>40.119999999999997</v>
      </c>
      <c r="R20" s="16">
        <v>29.89</v>
      </c>
      <c r="S20" s="1">
        <f t="shared" ref="S20:S30" si="1">Q20-R20</f>
        <v>10.229999999999997</v>
      </c>
      <c r="T20" s="1" t="s">
        <v>23</v>
      </c>
      <c r="U20" s="3">
        <v>0</v>
      </c>
      <c r="V20" s="3">
        <v>0</v>
      </c>
    </row>
    <row r="21" spans="2:22" ht="48.75" customHeight="1" x14ac:dyDescent="0.25">
      <c r="B21" s="52"/>
      <c r="C21" s="66"/>
      <c r="D21" s="1">
        <v>16</v>
      </c>
      <c r="E21" s="17" t="s">
        <v>113</v>
      </c>
      <c r="F21" s="1" t="s">
        <v>209</v>
      </c>
      <c r="G21" s="9" t="s">
        <v>73</v>
      </c>
      <c r="H21" s="1" t="s">
        <v>21</v>
      </c>
      <c r="I21" s="47" t="s">
        <v>27</v>
      </c>
      <c r="J21" s="2" t="s">
        <v>355</v>
      </c>
      <c r="K21" s="2" t="s">
        <v>355</v>
      </c>
      <c r="L21" s="1" t="s">
        <v>12</v>
      </c>
      <c r="M21" s="9" t="s">
        <v>74</v>
      </c>
      <c r="N21" s="17" t="s">
        <v>35</v>
      </c>
      <c r="O21" s="22" t="s">
        <v>36</v>
      </c>
      <c r="P21" s="17" t="s">
        <v>357</v>
      </c>
      <c r="Q21" s="21">
        <v>70.12</v>
      </c>
      <c r="R21" s="16">
        <v>18.23</v>
      </c>
      <c r="S21" s="1">
        <f t="shared" si="1"/>
        <v>51.89</v>
      </c>
      <c r="T21" s="1" t="s">
        <v>23</v>
      </c>
      <c r="U21" s="3">
        <v>0</v>
      </c>
      <c r="V21" s="3">
        <v>0</v>
      </c>
    </row>
    <row r="22" spans="2:22" ht="42" customHeight="1" x14ac:dyDescent="0.25">
      <c r="B22" s="52"/>
      <c r="C22" s="66"/>
      <c r="D22" s="1">
        <v>17</v>
      </c>
      <c r="E22" s="17" t="s">
        <v>114</v>
      </c>
      <c r="F22" s="1" t="s">
        <v>209</v>
      </c>
      <c r="G22" s="9" t="s">
        <v>75</v>
      </c>
      <c r="H22" s="1" t="s">
        <v>21</v>
      </c>
      <c r="I22" s="47" t="s">
        <v>27</v>
      </c>
      <c r="J22" s="2" t="s">
        <v>349</v>
      </c>
      <c r="K22" s="2" t="s">
        <v>349</v>
      </c>
      <c r="L22" s="1" t="s">
        <v>12</v>
      </c>
      <c r="M22" s="9" t="s">
        <v>76</v>
      </c>
      <c r="N22" s="17" t="s">
        <v>35</v>
      </c>
      <c r="O22" s="22" t="s">
        <v>36</v>
      </c>
      <c r="P22" s="17" t="s">
        <v>37</v>
      </c>
      <c r="Q22" s="21">
        <v>70.77</v>
      </c>
      <c r="R22" s="16">
        <v>70.77</v>
      </c>
      <c r="S22" s="1">
        <f t="shared" si="1"/>
        <v>0</v>
      </c>
      <c r="T22" s="1" t="s">
        <v>23</v>
      </c>
      <c r="U22" s="3">
        <v>0</v>
      </c>
      <c r="V22" s="3">
        <v>0</v>
      </c>
    </row>
    <row r="23" spans="2:22" ht="45" x14ac:dyDescent="0.25">
      <c r="B23" s="52"/>
      <c r="C23" s="66"/>
      <c r="D23" s="1">
        <v>18</v>
      </c>
      <c r="E23" s="17" t="s">
        <v>115</v>
      </c>
      <c r="F23" s="1" t="s">
        <v>30</v>
      </c>
      <c r="G23" s="9" t="s">
        <v>77</v>
      </c>
      <c r="H23" s="1" t="s">
        <v>21</v>
      </c>
      <c r="I23" s="47" t="s">
        <v>27</v>
      </c>
      <c r="J23" s="2" t="s">
        <v>350</v>
      </c>
      <c r="K23" s="2" t="s">
        <v>350</v>
      </c>
      <c r="L23" s="1" t="s">
        <v>12</v>
      </c>
      <c r="M23" s="9" t="s">
        <v>78</v>
      </c>
      <c r="N23" s="17" t="s">
        <v>79</v>
      </c>
      <c r="O23" s="22" t="s">
        <v>36</v>
      </c>
      <c r="P23" s="17" t="s">
        <v>37</v>
      </c>
      <c r="Q23" s="21">
        <v>57.12</v>
      </c>
      <c r="R23" s="16">
        <v>56.26</v>
      </c>
      <c r="S23" s="1">
        <f t="shared" si="1"/>
        <v>0.85999999999999943</v>
      </c>
      <c r="T23" s="1" t="s">
        <v>23</v>
      </c>
      <c r="U23" s="3">
        <v>0</v>
      </c>
      <c r="V23" s="3">
        <v>0</v>
      </c>
    </row>
    <row r="24" spans="2:22" ht="45" x14ac:dyDescent="0.25">
      <c r="B24" s="52"/>
      <c r="C24" s="66"/>
      <c r="D24" s="1">
        <v>19</v>
      </c>
      <c r="E24" s="17" t="s">
        <v>116</v>
      </c>
      <c r="F24" s="1" t="s">
        <v>30</v>
      </c>
      <c r="G24" s="9" t="s">
        <v>80</v>
      </c>
      <c r="H24" s="1" t="s">
        <v>21</v>
      </c>
      <c r="I24" s="47" t="s">
        <v>27</v>
      </c>
      <c r="J24" s="2" t="s">
        <v>356</v>
      </c>
      <c r="K24" s="2" t="s">
        <v>356</v>
      </c>
      <c r="L24" s="1" t="s">
        <v>12</v>
      </c>
      <c r="M24" s="9" t="s">
        <v>81</v>
      </c>
      <c r="N24" s="17" t="s">
        <v>35</v>
      </c>
      <c r="O24" s="22" t="s">
        <v>36</v>
      </c>
      <c r="P24" s="17" t="s">
        <v>82</v>
      </c>
      <c r="Q24" s="21">
        <v>44.24</v>
      </c>
      <c r="R24" s="16">
        <v>17.920000000000002</v>
      </c>
      <c r="S24" s="1">
        <f t="shared" si="1"/>
        <v>26.32</v>
      </c>
      <c r="T24" s="1" t="s">
        <v>23</v>
      </c>
      <c r="U24" s="3">
        <v>0</v>
      </c>
      <c r="V24" s="3">
        <v>0</v>
      </c>
    </row>
    <row r="25" spans="2:22" ht="60" x14ac:dyDescent="0.25">
      <c r="B25" s="52"/>
      <c r="C25" s="66"/>
      <c r="D25" s="1">
        <v>20</v>
      </c>
      <c r="E25" s="17" t="s">
        <v>117</v>
      </c>
      <c r="F25" s="1" t="s">
        <v>209</v>
      </c>
      <c r="G25" s="9" t="s">
        <v>83</v>
      </c>
      <c r="H25" s="1" t="s">
        <v>21</v>
      </c>
      <c r="I25" s="47" t="s">
        <v>27</v>
      </c>
      <c r="J25" s="2" t="s">
        <v>358</v>
      </c>
      <c r="K25" s="2" t="s">
        <v>358</v>
      </c>
      <c r="L25" s="1" t="s">
        <v>12</v>
      </c>
      <c r="M25" s="9" t="s">
        <v>84</v>
      </c>
      <c r="N25" s="17" t="s">
        <v>35</v>
      </c>
      <c r="O25" s="22" t="s">
        <v>36</v>
      </c>
      <c r="P25" s="17" t="s">
        <v>40</v>
      </c>
      <c r="Q25" s="21">
        <v>44.63</v>
      </c>
      <c r="R25" s="16">
        <v>44.41</v>
      </c>
      <c r="S25" s="1">
        <f t="shared" si="1"/>
        <v>0.22000000000000597</v>
      </c>
      <c r="T25" s="1" t="s">
        <v>23</v>
      </c>
      <c r="U25" s="3">
        <v>0</v>
      </c>
      <c r="V25" s="3">
        <v>0</v>
      </c>
    </row>
    <row r="26" spans="2:22" ht="60" x14ac:dyDescent="0.25">
      <c r="B26" s="52"/>
      <c r="C26" s="66"/>
      <c r="D26" s="1">
        <v>21</v>
      </c>
      <c r="E26" s="17" t="s">
        <v>118</v>
      </c>
      <c r="F26" s="1" t="s">
        <v>209</v>
      </c>
      <c r="G26" s="9" t="s">
        <v>85</v>
      </c>
      <c r="H26" s="1" t="s">
        <v>21</v>
      </c>
      <c r="I26" s="47" t="s">
        <v>380</v>
      </c>
      <c r="J26" s="2" t="s">
        <v>359</v>
      </c>
      <c r="K26" s="2" t="s">
        <v>359</v>
      </c>
      <c r="L26" s="1" t="s">
        <v>12</v>
      </c>
      <c r="M26" s="9" t="s">
        <v>86</v>
      </c>
      <c r="N26" s="17" t="s">
        <v>35</v>
      </c>
      <c r="O26" s="17" t="s">
        <v>26</v>
      </c>
      <c r="P26" s="17" t="s">
        <v>87</v>
      </c>
      <c r="Q26" s="21">
        <v>1302.17</v>
      </c>
      <c r="R26" s="16">
        <v>1126.3699999999999</v>
      </c>
      <c r="S26" s="1">
        <f t="shared" si="1"/>
        <v>175.80000000000018</v>
      </c>
      <c r="T26" s="1" t="s">
        <v>23</v>
      </c>
      <c r="U26" s="3">
        <v>0</v>
      </c>
      <c r="V26" s="3">
        <v>0</v>
      </c>
    </row>
    <row r="27" spans="2:22" ht="49.5" customHeight="1" x14ac:dyDescent="0.25">
      <c r="B27" s="52"/>
      <c r="C27" s="66"/>
      <c r="D27" s="1">
        <v>22</v>
      </c>
      <c r="E27" s="17" t="s">
        <v>119</v>
      </c>
      <c r="F27" s="1" t="s">
        <v>30</v>
      </c>
      <c r="G27" s="9" t="s">
        <v>88</v>
      </c>
      <c r="H27" s="1" t="s">
        <v>21</v>
      </c>
      <c r="I27" s="47" t="s">
        <v>380</v>
      </c>
      <c r="J27" s="2" t="s">
        <v>360</v>
      </c>
      <c r="K27" s="2" t="s">
        <v>360</v>
      </c>
      <c r="L27" s="1" t="s">
        <v>12</v>
      </c>
      <c r="M27" s="9" t="s">
        <v>89</v>
      </c>
      <c r="N27" s="17" t="s">
        <v>90</v>
      </c>
      <c r="O27" s="22" t="s">
        <v>36</v>
      </c>
      <c r="P27" s="17" t="s">
        <v>91</v>
      </c>
      <c r="Q27" s="21">
        <v>578.85</v>
      </c>
      <c r="R27" s="16">
        <v>477.55</v>
      </c>
      <c r="S27" s="1">
        <f t="shared" si="1"/>
        <v>101.30000000000001</v>
      </c>
      <c r="T27" s="1" t="s">
        <v>23</v>
      </c>
      <c r="U27" s="3">
        <v>0</v>
      </c>
      <c r="V27" s="3">
        <v>0</v>
      </c>
    </row>
    <row r="28" spans="2:22" ht="36.75" customHeight="1" x14ac:dyDescent="0.25">
      <c r="B28" s="52"/>
      <c r="C28" s="66"/>
      <c r="D28" s="1">
        <v>23</v>
      </c>
      <c r="E28" s="17" t="s">
        <v>120</v>
      </c>
      <c r="F28" s="1" t="s">
        <v>209</v>
      </c>
      <c r="G28" s="9" t="s">
        <v>92</v>
      </c>
      <c r="H28" s="1" t="s">
        <v>21</v>
      </c>
      <c r="I28" s="47" t="s">
        <v>27</v>
      </c>
      <c r="J28" s="2" t="s">
        <v>351</v>
      </c>
      <c r="K28" s="2" t="s">
        <v>351</v>
      </c>
      <c r="L28" s="1" t="s">
        <v>12</v>
      </c>
      <c r="M28" s="9" t="s">
        <v>93</v>
      </c>
      <c r="N28" s="17" t="s">
        <v>35</v>
      </c>
      <c r="O28" s="22" t="s">
        <v>36</v>
      </c>
      <c r="P28" s="17" t="s">
        <v>62</v>
      </c>
      <c r="Q28" s="16">
        <v>68.62</v>
      </c>
      <c r="R28" s="16">
        <v>68.400000000000006</v>
      </c>
      <c r="S28" s="1">
        <f t="shared" si="1"/>
        <v>0.21999999999999886</v>
      </c>
      <c r="T28" s="1" t="s">
        <v>23</v>
      </c>
      <c r="U28" s="3">
        <v>0</v>
      </c>
      <c r="V28" s="3">
        <v>0</v>
      </c>
    </row>
    <row r="29" spans="2:22" ht="45" x14ac:dyDescent="0.25">
      <c r="B29" s="52"/>
      <c r="C29" s="66"/>
      <c r="D29" s="1">
        <v>24</v>
      </c>
      <c r="E29" s="17" t="s">
        <v>119</v>
      </c>
      <c r="F29" s="1" t="s">
        <v>30</v>
      </c>
      <c r="G29" s="9" t="s">
        <v>94</v>
      </c>
      <c r="H29" s="1" t="s">
        <v>21</v>
      </c>
      <c r="I29" s="47" t="s">
        <v>380</v>
      </c>
      <c r="J29" s="2" t="s">
        <v>361</v>
      </c>
      <c r="K29" s="2" t="s">
        <v>361</v>
      </c>
      <c r="L29" s="1" t="s">
        <v>12</v>
      </c>
      <c r="M29" s="9" t="s">
        <v>95</v>
      </c>
      <c r="N29" s="17" t="s">
        <v>384</v>
      </c>
      <c r="O29" s="22" t="s">
        <v>36</v>
      </c>
      <c r="P29" s="17" t="s">
        <v>91</v>
      </c>
      <c r="Q29" s="21">
        <v>435.41</v>
      </c>
      <c r="R29" s="16">
        <v>350.51</v>
      </c>
      <c r="S29" s="1">
        <f t="shared" si="1"/>
        <v>84.900000000000034</v>
      </c>
      <c r="T29" s="1" t="s">
        <v>23</v>
      </c>
      <c r="U29" s="3">
        <v>0</v>
      </c>
      <c r="V29" s="3">
        <v>0</v>
      </c>
    </row>
    <row r="30" spans="2:22" ht="30" x14ac:dyDescent="0.25">
      <c r="B30" s="52"/>
      <c r="C30" s="66"/>
      <c r="D30" s="1">
        <v>25</v>
      </c>
      <c r="E30" s="17" t="s">
        <v>121</v>
      </c>
      <c r="F30" s="1" t="s">
        <v>30</v>
      </c>
      <c r="G30" s="18"/>
      <c r="H30" s="1" t="s">
        <v>24</v>
      </c>
      <c r="I30" s="47" t="s">
        <v>27</v>
      </c>
      <c r="J30" s="1"/>
      <c r="K30" s="1"/>
      <c r="L30" s="1" t="s">
        <v>12</v>
      </c>
      <c r="M30" s="18" t="s">
        <v>96</v>
      </c>
      <c r="N30" s="17" t="s">
        <v>97</v>
      </c>
      <c r="O30" s="22" t="s">
        <v>36</v>
      </c>
      <c r="P30" s="17" t="s">
        <v>98</v>
      </c>
      <c r="Q30" s="16">
        <v>131.5</v>
      </c>
      <c r="R30" s="16">
        <v>131.5</v>
      </c>
      <c r="S30" s="1">
        <f t="shared" si="1"/>
        <v>0</v>
      </c>
      <c r="T30" s="1" t="s">
        <v>23</v>
      </c>
      <c r="U30" s="3">
        <v>0</v>
      </c>
      <c r="V30" s="3">
        <v>0</v>
      </c>
    </row>
    <row r="31" spans="2:22" x14ac:dyDescent="0.25">
      <c r="B31" s="52"/>
      <c r="C31" s="66"/>
      <c r="D31" s="60"/>
      <c r="E31" s="61"/>
      <c r="F31" s="61"/>
      <c r="G31" s="61"/>
      <c r="H31" s="61"/>
      <c r="I31" s="62"/>
      <c r="J31" s="11">
        <v>50</v>
      </c>
      <c r="K31" s="11">
        <v>50</v>
      </c>
      <c r="L31" s="68" t="s">
        <v>124</v>
      </c>
      <c r="M31" s="69"/>
      <c r="N31" s="69"/>
      <c r="O31" s="69"/>
      <c r="P31" s="70"/>
      <c r="Q31" s="11">
        <f>SUM(Q6:Q30)</f>
        <v>4031.4099999999994</v>
      </c>
      <c r="R31" s="11">
        <f>SUM(R6:R30)</f>
        <v>3252.6400000000003</v>
      </c>
      <c r="S31" s="11">
        <f>SUM(S6:S30)</f>
        <v>778.77000000000021</v>
      </c>
      <c r="T31" s="11"/>
      <c r="U31" s="11"/>
      <c r="V31" s="11"/>
    </row>
    <row r="32" spans="2:22" ht="31.5" customHeight="1" x14ac:dyDescent="0.25">
      <c r="B32" s="52"/>
      <c r="C32" s="66"/>
      <c r="D32" s="1">
        <v>1</v>
      </c>
      <c r="E32" s="17" t="s">
        <v>191</v>
      </c>
      <c r="F32" s="1" t="s">
        <v>209</v>
      </c>
      <c r="G32" s="9" t="s">
        <v>126</v>
      </c>
      <c r="H32" s="5" t="s">
        <v>22</v>
      </c>
      <c r="I32" s="47" t="s">
        <v>27</v>
      </c>
      <c r="J32" s="17" t="s">
        <v>123</v>
      </c>
      <c r="K32" s="17" t="s">
        <v>123</v>
      </c>
      <c r="L32" s="1" t="s">
        <v>12</v>
      </c>
      <c r="M32" s="9" t="s">
        <v>127</v>
      </c>
      <c r="N32" s="17" t="s">
        <v>128</v>
      </c>
      <c r="O32" s="22" t="s">
        <v>36</v>
      </c>
      <c r="P32" s="17" t="s">
        <v>37</v>
      </c>
      <c r="Q32" s="21">
        <v>70.22</v>
      </c>
      <c r="R32" s="16">
        <v>36</v>
      </c>
      <c r="S32" s="14">
        <f>Q32-R32</f>
        <v>34.22</v>
      </c>
      <c r="T32" s="1" t="s">
        <v>23</v>
      </c>
      <c r="U32" s="3">
        <v>0</v>
      </c>
      <c r="V32" s="3">
        <v>0</v>
      </c>
    </row>
    <row r="33" spans="2:22" ht="50.25" customHeight="1" x14ac:dyDescent="0.25">
      <c r="B33" s="52"/>
      <c r="C33" s="66"/>
      <c r="D33" s="1">
        <v>2</v>
      </c>
      <c r="E33" s="17" t="s">
        <v>192</v>
      </c>
      <c r="F33" s="1" t="s">
        <v>30</v>
      </c>
      <c r="G33" s="9" t="s">
        <v>129</v>
      </c>
      <c r="H33" s="5" t="s">
        <v>22</v>
      </c>
      <c r="I33" s="47" t="s">
        <v>27</v>
      </c>
      <c r="J33" s="2" t="s">
        <v>362</v>
      </c>
      <c r="K33" s="2" t="s">
        <v>362</v>
      </c>
      <c r="L33" s="1" t="s">
        <v>12</v>
      </c>
      <c r="M33" s="9" t="s">
        <v>130</v>
      </c>
      <c r="N33" s="17" t="s">
        <v>128</v>
      </c>
      <c r="O33" s="22" t="s">
        <v>36</v>
      </c>
      <c r="P33" s="17" t="s">
        <v>52</v>
      </c>
      <c r="Q33" s="21">
        <v>44.7</v>
      </c>
      <c r="R33" s="16">
        <v>14.34</v>
      </c>
      <c r="S33" s="14">
        <f>Q33-R33</f>
        <v>30.360000000000003</v>
      </c>
      <c r="T33" s="1" t="s">
        <v>23</v>
      </c>
      <c r="U33" s="3">
        <v>0</v>
      </c>
      <c r="V33" s="3">
        <v>0</v>
      </c>
    </row>
    <row r="34" spans="2:22" ht="48" customHeight="1" x14ac:dyDescent="0.25">
      <c r="B34" s="52"/>
      <c r="C34" s="66"/>
      <c r="D34" s="1">
        <v>3</v>
      </c>
      <c r="E34" s="17" t="s">
        <v>193</v>
      </c>
      <c r="F34" s="1" t="s">
        <v>209</v>
      </c>
      <c r="G34" s="9" t="s">
        <v>131</v>
      </c>
      <c r="H34" s="5" t="s">
        <v>22</v>
      </c>
      <c r="I34" s="47" t="s">
        <v>27</v>
      </c>
      <c r="J34" s="2" t="s">
        <v>205</v>
      </c>
      <c r="K34" s="2" t="s">
        <v>205</v>
      </c>
      <c r="L34" s="1" t="s">
        <v>12</v>
      </c>
      <c r="M34" s="9" t="s">
        <v>132</v>
      </c>
      <c r="N34" s="17" t="s">
        <v>128</v>
      </c>
      <c r="O34" s="22" t="s">
        <v>36</v>
      </c>
      <c r="P34" s="17" t="s">
        <v>133</v>
      </c>
      <c r="Q34" s="21">
        <v>134.09</v>
      </c>
      <c r="R34" s="16">
        <v>108</v>
      </c>
      <c r="S34" s="14">
        <f>Q34-R34</f>
        <v>26.090000000000003</v>
      </c>
      <c r="T34" s="1" t="s">
        <v>12</v>
      </c>
      <c r="U34" s="3">
        <v>1</v>
      </c>
      <c r="V34" s="3">
        <v>1</v>
      </c>
    </row>
    <row r="35" spans="2:22" ht="43.5" customHeight="1" x14ac:dyDescent="0.25">
      <c r="B35" s="52"/>
      <c r="C35" s="66"/>
      <c r="D35" s="1">
        <v>4</v>
      </c>
      <c r="E35" s="9" t="s">
        <v>105</v>
      </c>
      <c r="F35" s="1" t="s">
        <v>30</v>
      </c>
      <c r="G35" s="9" t="s">
        <v>134</v>
      </c>
      <c r="H35" s="5" t="s">
        <v>22</v>
      </c>
      <c r="I35" s="47" t="s">
        <v>27</v>
      </c>
      <c r="J35" s="2" t="s">
        <v>240</v>
      </c>
      <c r="K35" s="2" t="s">
        <v>240</v>
      </c>
      <c r="L35" s="1" t="s">
        <v>12</v>
      </c>
      <c r="M35" s="9" t="s">
        <v>135</v>
      </c>
      <c r="N35" s="17" t="s">
        <v>128</v>
      </c>
      <c r="O35" s="22" t="s">
        <v>36</v>
      </c>
      <c r="P35" s="17" t="s">
        <v>55</v>
      </c>
      <c r="Q35" s="21">
        <v>86.51</v>
      </c>
      <c r="R35" s="16">
        <v>86.38</v>
      </c>
      <c r="S35" s="14">
        <f t="shared" ref="S35:S59" si="2">Q35-R35</f>
        <v>0.13000000000000966</v>
      </c>
      <c r="T35" s="1" t="s">
        <v>23</v>
      </c>
      <c r="U35" s="3">
        <v>0</v>
      </c>
      <c r="V35" s="3">
        <v>0</v>
      </c>
    </row>
    <row r="36" spans="2:22" ht="34.5" customHeight="1" x14ac:dyDescent="0.25">
      <c r="B36" s="52"/>
      <c r="C36" s="66"/>
      <c r="D36" s="1">
        <v>5</v>
      </c>
      <c r="E36" s="17" t="s">
        <v>110</v>
      </c>
      <c r="F36" s="1" t="s">
        <v>30</v>
      </c>
      <c r="G36" s="9" t="s">
        <v>136</v>
      </c>
      <c r="H36" s="5" t="s">
        <v>22</v>
      </c>
      <c r="I36" s="47" t="s">
        <v>27</v>
      </c>
      <c r="J36" s="2" t="s">
        <v>122</v>
      </c>
      <c r="K36" s="2" t="s">
        <v>122</v>
      </c>
      <c r="L36" s="1" t="s">
        <v>12</v>
      </c>
      <c r="M36" s="9" t="s">
        <v>137</v>
      </c>
      <c r="N36" s="17" t="s">
        <v>128</v>
      </c>
      <c r="O36" s="22" t="s">
        <v>36</v>
      </c>
      <c r="P36" s="17" t="s">
        <v>62</v>
      </c>
      <c r="Q36" s="21">
        <v>85.07</v>
      </c>
      <c r="R36" s="23">
        <v>60</v>
      </c>
      <c r="S36" s="14">
        <f t="shared" si="2"/>
        <v>25.069999999999993</v>
      </c>
      <c r="T36" s="1" t="s">
        <v>23</v>
      </c>
      <c r="U36" s="3">
        <v>0</v>
      </c>
      <c r="V36" s="3">
        <v>0</v>
      </c>
    </row>
    <row r="37" spans="2:22" ht="34.5" customHeight="1" x14ac:dyDescent="0.25">
      <c r="B37" s="52"/>
      <c r="C37" s="66"/>
      <c r="D37" s="1">
        <v>6</v>
      </c>
      <c r="E37" s="17" t="s">
        <v>194</v>
      </c>
      <c r="F37" s="1" t="s">
        <v>30</v>
      </c>
      <c r="G37" s="9" t="s">
        <v>138</v>
      </c>
      <c r="H37" s="5" t="s">
        <v>22</v>
      </c>
      <c r="I37" s="47" t="s">
        <v>27</v>
      </c>
      <c r="J37" s="17" t="s">
        <v>123</v>
      </c>
      <c r="K37" s="17" t="s">
        <v>123</v>
      </c>
      <c r="L37" s="1" t="s">
        <v>12</v>
      </c>
      <c r="M37" s="9" t="s">
        <v>139</v>
      </c>
      <c r="N37" s="17" t="s">
        <v>128</v>
      </c>
      <c r="O37" s="22" t="s">
        <v>36</v>
      </c>
      <c r="P37" s="17" t="s">
        <v>37</v>
      </c>
      <c r="Q37" s="21">
        <v>68.58</v>
      </c>
      <c r="R37" s="23">
        <v>36</v>
      </c>
      <c r="S37" s="14">
        <f t="shared" si="2"/>
        <v>32.58</v>
      </c>
      <c r="T37" s="1" t="s">
        <v>23</v>
      </c>
      <c r="U37" s="3">
        <v>0</v>
      </c>
      <c r="V37" s="3">
        <v>0</v>
      </c>
    </row>
    <row r="38" spans="2:22" ht="45" x14ac:dyDescent="0.25">
      <c r="B38" s="52"/>
      <c r="C38" s="66"/>
      <c r="D38" s="1">
        <v>7</v>
      </c>
      <c r="E38" s="17" t="s">
        <v>100</v>
      </c>
      <c r="F38" s="1" t="s">
        <v>30</v>
      </c>
      <c r="G38" s="9" t="s">
        <v>140</v>
      </c>
      <c r="H38" s="5" t="s">
        <v>22</v>
      </c>
      <c r="I38" s="47" t="s">
        <v>27</v>
      </c>
      <c r="J38" s="2" t="s">
        <v>363</v>
      </c>
      <c r="K38" s="2" t="s">
        <v>363</v>
      </c>
      <c r="L38" s="1" t="s">
        <v>12</v>
      </c>
      <c r="M38" s="9" t="s">
        <v>141</v>
      </c>
      <c r="N38" s="17" t="s">
        <v>128</v>
      </c>
      <c r="O38" s="22" t="s">
        <v>36</v>
      </c>
      <c r="P38" s="17" t="s">
        <v>142</v>
      </c>
      <c r="Q38" s="21">
        <v>124.01</v>
      </c>
      <c r="R38" s="23">
        <v>84</v>
      </c>
      <c r="S38" s="14">
        <f t="shared" si="2"/>
        <v>40.010000000000005</v>
      </c>
      <c r="T38" s="1" t="s">
        <v>23</v>
      </c>
      <c r="U38" s="3">
        <v>0</v>
      </c>
      <c r="V38" s="3">
        <v>0</v>
      </c>
    </row>
    <row r="39" spans="2:22" ht="38.25" customHeight="1" x14ac:dyDescent="0.25">
      <c r="B39" s="52"/>
      <c r="C39" s="66"/>
      <c r="D39" s="1">
        <v>8</v>
      </c>
      <c r="E39" s="17" t="s">
        <v>111</v>
      </c>
      <c r="F39" s="1" t="s">
        <v>30</v>
      </c>
      <c r="G39" s="9" t="s">
        <v>143</v>
      </c>
      <c r="H39" s="5" t="s">
        <v>22</v>
      </c>
      <c r="I39" s="47" t="s">
        <v>27</v>
      </c>
      <c r="J39" s="2" t="s">
        <v>122</v>
      </c>
      <c r="K39" s="2" t="s">
        <v>122</v>
      </c>
      <c r="L39" s="1" t="s">
        <v>12</v>
      </c>
      <c r="M39" s="9" t="s">
        <v>144</v>
      </c>
      <c r="N39" s="17" t="s">
        <v>128</v>
      </c>
      <c r="O39" s="22" t="s">
        <v>36</v>
      </c>
      <c r="P39" s="17" t="s">
        <v>62</v>
      </c>
      <c r="Q39" s="21">
        <v>66.55</v>
      </c>
      <c r="R39" s="23">
        <v>66</v>
      </c>
      <c r="S39" s="14">
        <f t="shared" si="2"/>
        <v>0.54999999999999716</v>
      </c>
      <c r="T39" s="1" t="s">
        <v>23</v>
      </c>
      <c r="U39" s="3">
        <v>0</v>
      </c>
      <c r="V39" s="3">
        <v>0</v>
      </c>
    </row>
    <row r="40" spans="2:22" ht="37.5" customHeight="1" x14ac:dyDescent="0.25">
      <c r="B40" s="52"/>
      <c r="C40" s="66"/>
      <c r="D40" s="1">
        <v>9</v>
      </c>
      <c r="E40" s="17" t="s">
        <v>109</v>
      </c>
      <c r="F40" s="1" t="s">
        <v>30</v>
      </c>
      <c r="G40" s="24" t="s">
        <v>145</v>
      </c>
      <c r="H40" s="5" t="s">
        <v>22</v>
      </c>
      <c r="I40" s="47" t="s">
        <v>27</v>
      </c>
      <c r="J40" s="2" t="s">
        <v>122</v>
      </c>
      <c r="K40" s="2" t="s">
        <v>122</v>
      </c>
      <c r="L40" s="1" t="s">
        <v>12</v>
      </c>
      <c r="M40" s="9" t="s">
        <v>146</v>
      </c>
      <c r="N40" s="17" t="s">
        <v>128</v>
      </c>
      <c r="O40" s="22" t="s">
        <v>36</v>
      </c>
      <c r="P40" s="17" t="s">
        <v>62</v>
      </c>
      <c r="Q40" s="21">
        <v>68.709999999999994</v>
      </c>
      <c r="R40" s="16">
        <v>42</v>
      </c>
      <c r="S40" s="14">
        <f t="shared" si="2"/>
        <v>26.709999999999994</v>
      </c>
      <c r="T40" s="1" t="s">
        <v>23</v>
      </c>
      <c r="U40" s="3">
        <v>0</v>
      </c>
      <c r="V40" s="3">
        <v>0</v>
      </c>
    </row>
    <row r="41" spans="2:22" ht="33" customHeight="1" x14ac:dyDescent="0.25">
      <c r="B41" s="52"/>
      <c r="C41" s="66"/>
      <c r="D41" s="1">
        <v>10</v>
      </c>
      <c r="E41" s="17" t="s">
        <v>195</v>
      </c>
      <c r="F41" s="1" t="s">
        <v>209</v>
      </c>
      <c r="G41" s="9" t="s">
        <v>147</v>
      </c>
      <c r="H41" s="5" t="s">
        <v>22</v>
      </c>
      <c r="I41" s="47" t="s">
        <v>27</v>
      </c>
      <c r="J41" s="2" t="s">
        <v>122</v>
      </c>
      <c r="K41" s="2" t="s">
        <v>122</v>
      </c>
      <c r="L41" s="1" t="s">
        <v>12</v>
      </c>
      <c r="M41" s="9" t="s">
        <v>148</v>
      </c>
      <c r="N41" s="17" t="s">
        <v>128</v>
      </c>
      <c r="O41" s="22" t="s">
        <v>36</v>
      </c>
      <c r="P41" s="17" t="s">
        <v>62</v>
      </c>
      <c r="Q41" s="21">
        <v>66.55</v>
      </c>
      <c r="R41" s="16">
        <v>66</v>
      </c>
      <c r="S41" s="14">
        <f t="shared" si="2"/>
        <v>0.54999999999999716</v>
      </c>
      <c r="T41" s="1" t="s">
        <v>23</v>
      </c>
      <c r="U41" s="3">
        <v>0</v>
      </c>
      <c r="V41" s="3">
        <v>0</v>
      </c>
    </row>
    <row r="42" spans="2:22" ht="32.25" customHeight="1" x14ac:dyDescent="0.25">
      <c r="B42" s="52"/>
      <c r="C42" s="66"/>
      <c r="D42" s="1">
        <v>11</v>
      </c>
      <c r="E42" s="17" t="s">
        <v>196</v>
      </c>
      <c r="F42" s="1" t="s">
        <v>209</v>
      </c>
      <c r="G42" s="9" t="s">
        <v>149</v>
      </c>
      <c r="H42" s="5" t="s">
        <v>22</v>
      </c>
      <c r="I42" s="47" t="s">
        <v>27</v>
      </c>
      <c r="J42" s="17" t="s">
        <v>123</v>
      </c>
      <c r="K42" s="17" t="s">
        <v>123</v>
      </c>
      <c r="L42" s="1" t="s">
        <v>12</v>
      </c>
      <c r="M42" s="9" t="s">
        <v>150</v>
      </c>
      <c r="N42" s="17" t="s">
        <v>128</v>
      </c>
      <c r="O42" s="22" t="s">
        <v>36</v>
      </c>
      <c r="P42" s="17" t="s">
        <v>37</v>
      </c>
      <c r="Q42" s="21">
        <v>55.82</v>
      </c>
      <c r="R42" s="16">
        <v>49.2</v>
      </c>
      <c r="S42" s="14">
        <f t="shared" si="2"/>
        <v>6.6199999999999974</v>
      </c>
      <c r="T42" s="1" t="s">
        <v>23</v>
      </c>
      <c r="U42" s="3">
        <v>0</v>
      </c>
      <c r="V42" s="3">
        <v>0</v>
      </c>
    </row>
    <row r="43" spans="2:22" ht="32.25" customHeight="1" x14ac:dyDescent="0.25">
      <c r="B43" s="52"/>
      <c r="C43" s="66"/>
      <c r="D43" s="1">
        <v>12</v>
      </c>
      <c r="E43" s="17" t="s">
        <v>114</v>
      </c>
      <c r="F43" s="1" t="s">
        <v>30</v>
      </c>
      <c r="G43" s="9" t="s">
        <v>151</v>
      </c>
      <c r="H43" s="5" t="s">
        <v>22</v>
      </c>
      <c r="I43" s="47" t="s">
        <v>27</v>
      </c>
      <c r="J43" s="17" t="s">
        <v>123</v>
      </c>
      <c r="K43" s="17" t="s">
        <v>123</v>
      </c>
      <c r="L43" s="1" t="s">
        <v>12</v>
      </c>
      <c r="M43" s="9" t="s">
        <v>152</v>
      </c>
      <c r="N43" s="17" t="s">
        <v>128</v>
      </c>
      <c r="O43" s="22" t="s">
        <v>36</v>
      </c>
      <c r="P43" s="17" t="s">
        <v>37</v>
      </c>
      <c r="Q43" s="21">
        <v>70.87</v>
      </c>
      <c r="R43" s="16">
        <v>69.599999999999994</v>
      </c>
      <c r="S43" s="14">
        <f t="shared" si="2"/>
        <v>1.2700000000000102</v>
      </c>
      <c r="T43" s="1" t="s">
        <v>23</v>
      </c>
      <c r="U43" s="3">
        <v>0</v>
      </c>
      <c r="V43" s="3">
        <v>0</v>
      </c>
    </row>
    <row r="44" spans="2:22" ht="30.75" customHeight="1" x14ac:dyDescent="0.25">
      <c r="B44" s="52"/>
      <c r="C44" s="66"/>
      <c r="D44" s="1">
        <v>13</v>
      </c>
      <c r="E44" s="17" t="s">
        <v>115</v>
      </c>
      <c r="F44" s="1" t="s">
        <v>30</v>
      </c>
      <c r="G44" s="9" t="s">
        <v>153</v>
      </c>
      <c r="H44" s="5" t="s">
        <v>22</v>
      </c>
      <c r="I44" s="47" t="s">
        <v>27</v>
      </c>
      <c r="J44" s="17" t="s">
        <v>123</v>
      </c>
      <c r="K44" s="17" t="s">
        <v>123</v>
      </c>
      <c r="L44" s="1" t="s">
        <v>12</v>
      </c>
      <c r="M44" s="9" t="s">
        <v>154</v>
      </c>
      <c r="N44" s="17" t="s">
        <v>128</v>
      </c>
      <c r="O44" s="22" t="s">
        <v>36</v>
      </c>
      <c r="P44" s="17" t="s">
        <v>37</v>
      </c>
      <c r="Q44" s="21">
        <v>66.42</v>
      </c>
      <c r="R44" s="16">
        <v>54</v>
      </c>
      <c r="S44" s="14">
        <f t="shared" si="2"/>
        <v>12.420000000000002</v>
      </c>
      <c r="T44" s="1" t="s">
        <v>23</v>
      </c>
      <c r="U44" s="3">
        <v>0</v>
      </c>
      <c r="V44" s="3">
        <v>0</v>
      </c>
    </row>
    <row r="45" spans="2:22" ht="65.25" customHeight="1" x14ac:dyDescent="0.25">
      <c r="B45" s="52"/>
      <c r="C45" s="66"/>
      <c r="D45" s="1">
        <v>14</v>
      </c>
      <c r="E45" s="17" t="s">
        <v>197</v>
      </c>
      <c r="F45" s="1" t="s">
        <v>30</v>
      </c>
      <c r="G45" s="9" t="s">
        <v>155</v>
      </c>
      <c r="H45" s="5" t="s">
        <v>22</v>
      </c>
      <c r="I45" s="47" t="s">
        <v>27</v>
      </c>
      <c r="J45" s="2" t="s">
        <v>364</v>
      </c>
      <c r="K45" s="2" t="s">
        <v>364</v>
      </c>
      <c r="L45" s="1" t="s">
        <v>12</v>
      </c>
      <c r="M45" s="9" t="s">
        <v>156</v>
      </c>
      <c r="N45" s="17" t="s">
        <v>128</v>
      </c>
      <c r="O45" s="22" t="s">
        <v>36</v>
      </c>
      <c r="P45" s="17" t="s">
        <v>157</v>
      </c>
      <c r="Q45" s="21">
        <v>44.69</v>
      </c>
      <c r="R45" s="16">
        <v>18</v>
      </c>
      <c r="S45" s="14">
        <f t="shared" si="2"/>
        <v>26.689999999999998</v>
      </c>
      <c r="T45" s="1" t="s">
        <v>23</v>
      </c>
      <c r="U45" s="3">
        <v>0</v>
      </c>
      <c r="V45" s="3">
        <v>0</v>
      </c>
    </row>
    <row r="46" spans="2:22" ht="45" x14ac:dyDescent="0.25">
      <c r="B46" s="52"/>
      <c r="C46" s="66"/>
      <c r="D46" s="1">
        <v>15</v>
      </c>
      <c r="E46" s="17" t="s">
        <v>198</v>
      </c>
      <c r="F46" s="1" t="s">
        <v>30</v>
      </c>
      <c r="G46" s="9" t="s">
        <v>158</v>
      </c>
      <c r="H46" s="5" t="s">
        <v>22</v>
      </c>
      <c r="I46" s="47" t="s">
        <v>27</v>
      </c>
      <c r="J46" s="2" t="s">
        <v>365</v>
      </c>
      <c r="K46" s="2" t="s">
        <v>365</v>
      </c>
      <c r="L46" s="1" t="s">
        <v>12</v>
      </c>
      <c r="M46" s="9" t="s">
        <v>159</v>
      </c>
      <c r="N46" s="17" t="s">
        <v>128</v>
      </c>
      <c r="O46" s="22" t="s">
        <v>36</v>
      </c>
      <c r="P46" s="17" t="s">
        <v>366</v>
      </c>
      <c r="Q46" s="21">
        <v>104.72</v>
      </c>
      <c r="R46" s="16">
        <v>72</v>
      </c>
      <c r="S46" s="14">
        <f t="shared" si="2"/>
        <v>32.72</v>
      </c>
      <c r="T46" s="1" t="s">
        <v>23</v>
      </c>
      <c r="U46" s="3">
        <v>0</v>
      </c>
      <c r="V46" s="3">
        <v>0</v>
      </c>
    </row>
    <row r="47" spans="2:22" ht="45" x14ac:dyDescent="0.25">
      <c r="B47" s="52"/>
      <c r="C47" s="66"/>
      <c r="D47" s="1">
        <v>16</v>
      </c>
      <c r="E47" s="17" t="s">
        <v>112</v>
      </c>
      <c r="F47" s="1" t="s">
        <v>209</v>
      </c>
      <c r="G47" s="9" t="s">
        <v>160</v>
      </c>
      <c r="H47" s="5" t="s">
        <v>22</v>
      </c>
      <c r="I47" s="47" t="s">
        <v>27</v>
      </c>
      <c r="J47" s="2" t="s">
        <v>367</v>
      </c>
      <c r="K47" s="2" t="s">
        <v>367</v>
      </c>
      <c r="L47" s="1" t="s">
        <v>12</v>
      </c>
      <c r="M47" s="9" t="s">
        <v>161</v>
      </c>
      <c r="N47" s="17" t="s">
        <v>128</v>
      </c>
      <c r="O47" s="22" t="s">
        <v>36</v>
      </c>
      <c r="P47" s="17" t="s">
        <v>72</v>
      </c>
      <c r="Q47" s="21">
        <v>41.16</v>
      </c>
      <c r="R47" s="16">
        <v>26.68</v>
      </c>
      <c r="S47" s="14">
        <f t="shared" si="2"/>
        <v>14.479999999999997</v>
      </c>
      <c r="T47" s="1" t="s">
        <v>23</v>
      </c>
      <c r="U47" s="3">
        <v>0</v>
      </c>
      <c r="V47" s="3">
        <v>0</v>
      </c>
    </row>
    <row r="48" spans="2:22" ht="45" x14ac:dyDescent="0.25">
      <c r="B48" s="52"/>
      <c r="C48" s="66"/>
      <c r="D48" s="1">
        <v>17</v>
      </c>
      <c r="E48" s="17" t="s">
        <v>116</v>
      </c>
      <c r="F48" s="1" t="s">
        <v>30</v>
      </c>
      <c r="G48" s="9" t="s">
        <v>162</v>
      </c>
      <c r="H48" s="5" t="s">
        <v>22</v>
      </c>
      <c r="I48" s="47" t="s">
        <v>27</v>
      </c>
      <c r="J48" s="2" t="s">
        <v>365</v>
      </c>
      <c r="K48" s="2" t="s">
        <v>365</v>
      </c>
      <c r="L48" s="1" t="s">
        <v>12</v>
      </c>
      <c r="M48" s="9" t="s">
        <v>163</v>
      </c>
      <c r="N48" s="17" t="s">
        <v>128</v>
      </c>
      <c r="O48" s="22" t="s">
        <v>36</v>
      </c>
      <c r="P48" s="17" t="s">
        <v>366</v>
      </c>
      <c r="Q48" s="21">
        <v>57.12</v>
      </c>
      <c r="R48" s="16">
        <v>18</v>
      </c>
      <c r="S48" s="14">
        <f t="shared" si="2"/>
        <v>39.119999999999997</v>
      </c>
      <c r="T48" s="1" t="s">
        <v>23</v>
      </c>
      <c r="U48" s="3">
        <v>0</v>
      </c>
      <c r="V48" s="3">
        <v>0</v>
      </c>
    </row>
    <row r="49" spans="2:22" ht="36" customHeight="1" x14ac:dyDescent="0.25">
      <c r="B49" s="52"/>
      <c r="C49" s="66"/>
      <c r="D49" s="1">
        <v>18</v>
      </c>
      <c r="E49" s="17" t="s">
        <v>199</v>
      </c>
      <c r="F49" s="1" t="s">
        <v>209</v>
      </c>
      <c r="G49" s="9" t="s">
        <v>164</v>
      </c>
      <c r="H49" s="5" t="s">
        <v>22</v>
      </c>
      <c r="I49" s="47" t="s">
        <v>27</v>
      </c>
      <c r="J49" s="2" t="s">
        <v>122</v>
      </c>
      <c r="K49" s="2" t="s">
        <v>122</v>
      </c>
      <c r="L49" s="1" t="s">
        <v>12</v>
      </c>
      <c r="M49" s="9" t="s">
        <v>165</v>
      </c>
      <c r="N49" s="17" t="s">
        <v>128</v>
      </c>
      <c r="O49" s="22" t="s">
        <v>36</v>
      </c>
      <c r="P49" s="17" t="s">
        <v>62</v>
      </c>
      <c r="Q49" s="21">
        <v>68.709999999999994</v>
      </c>
      <c r="R49" s="16">
        <v>66</v>
      </c>
      <c r="S49" s="14">
        <f t="shared" si="2"/>
        <v>2.7099999999999937</v>
      </c>
      <c r="T49" s="1" t="s">
        <v>23</v>
      </c>
      <c r="U49" s="3">
        <v>0</v>
      </c>
      <c r="V49" s="3">
        <v>0</v>
      </c>
    </row>
    <row r="50" spans="2:22" ht="36" customHeight="1" x14ac:dyDescent="0.25">
      <c r="B50" s="52"/>
      <c r="C50" s="66"/>
      <c r="D50" s="1">
        <v>19</v>
      </c>
      <c r="E50" s="17" t="s">
        <v>106</v>
      </c>
      <c r="F50" s="1" t="s">
        <v>30</v>
      </c>
      <c r="G50" s="9" t="s">
        <v>166</v>
      </c>
      <c r="H50" s="5" t="s">
        <v>22</v>
      </c>
      <c r="I50" s="47" t="s">
        <v>27</v>
      </c>
      <c r="J50" s="17" t="s">
        <v>123</v>
      </c>
      <c r="K50" s="17" t="s">
        <v>123</v>
      </c>
      <c r="L50" s="1" t="s">
        <v>12</v>
      </c>
      <c r="M50" s="9" t="s">
        <v>167</v>
      </c>
      <c r="N50" s="17" t="s">
        <v>128</v>
      </c>
      <c r="O50" s="22" t="s">
        <v>36</v>
      </c>
      <c r="P50" s="17" t="s">
        <v>37</v>
      </c>
      <c r="Q50" s="21">
        <v>60.99</v>
      </c>
      <c r="R50" s="16">
        <v>56.4</v>
      </c>
      <c r="S50" s="14">
        <f t="shared" si="2"/>
        <v>4.5900000000000034</v>
      </c>
      <c r="T50" s="1" t="s">
        <v>23</v>
      </c>
      <c r="U50" s="3">
        <v>0</v>
      </c>
      <c r="V50" s="3">
        <v>0</v>
      </c>
    </row>
    <row r="51" spans="2:22" ht="67.5" customHeight="1" x14ac:dyDescent="0.25">
      <c r="B51" s="52"/>
      <c r="C51" s="66"/>
      <c r="D51" s="1">
        <v>20</v>
      </c>
      <c r="E51" s="17" t="s">
        <v>200</v>
      </c>
      <c r="F51" s="1" t="s">
        <v>209</v>
      </c>
      <c r="G51" s="9" t="s">
        <v>168</v>
      </c>
      <c r="H51" s="5" t="s">
        <v>22</v>
      </c>
      <c r="I51" s="47" t="s">
        <v>27</v>
      </c>
      <c r="J51" s="2" t="s">
        <v>368</v>
      </c>
      <c r="K51" s="2" t="s">
        <v>368</v>
      </c>
      <c r="L51" s="1" t="s">
        <v>12</v>
      </c>
      <c r="M51" s="9" t="s">
        <v>169</v>
      </c>
      <c r="N51" s="17" t="s">
        <v>128</v>
      </c>
      <c r="O51" s="22" t="s">
        <v>36</v>
      </c>
      <c r="P51" s="17" t="s">
        <v>40</v>
      </c>
      <c r="Q51" s="21">
        <v>57.62</v>
      </c>
      <c r="R51" s="16">
        <v>46.75</v>
      </c>
      <c r="S51" s="14">
        <f t="shared" si="2"/>
        <v>10.869999999999997</v>
      </c>
      <c r="T51" s="1" t="s">
        <v>23</v>
      </c>
      <c r="U51" s="3">
        <v>0</v>
      </c>
      <c r="V51" s="3">
        <v>0</v>
      </c>
    </row>
    <row r="52" spans="2:22" ht="48.75" customHeight="1" x14ac:dyDescent="0.25">
      <c r="B52" s="52"/>
      <c r="C52" s="66"/>
      <c r="D52" s="1">
        <v>21</v>
      </c>
      <c r="E52" s="17" t="s">
        <v>201</v>
      </c>
      <c r="F52" s="1" t="s">
        <v>30</v>
      </c>
      <c r="G52" s="9" t="s">
        <v>170</v>
      </c>
      <c r="H52" s="5" t="s">
        <v>22</v>
      </c>
      <c r="I52" s="47" t="s">
        <v>27</v>
      </c>
      <c r="J52" s="17" t="s">
        <v>123</v>
      </c>
      <c r="K52" s="17" t="s">
        <v>123</v>
      </c>
      <c r="L52" s="1" t="s">
        <v>12</v>
      </c>
      <c r="M52" s="9" t="s">
        <v>171</v>
      </c>
      <c r="N52" s="17" t="s">
        <v>128</v>
      </c>
      <c r="O52" s="22" t="s">
        <v>36</v>
      </c>
      <c r="P52" s="17" t="s">
        <v>37</v>
      </c>
      <c r="Q52" s="21">
        <v>218.91</v>
      </c>
      <c r="R52" s="16">
        <v>212.4</v>
      </c>
      <c r="S52" s="14">
        <f t="shared" si="2"/>
        <v>6.5099999999999909</v>
      </c>
      <c r="T52" s="1" t="s">
        <v>23</v>
      </c>
      <c r="U52" s="3">
        <v>0</v>
      </c>
      <c r="V52" s="3">
        <v>0</v>
      </c>
    </row>
    <row r="53" spans="2:22" ht="48.75" customHeight="1" x14ac:dyDescent="0.25">
      <c r="B53" s="52"/>
      <c r="C53" s="66"/>
      <c r="D53" s="1">
        <v>22</v>
      </c>
      <c r="E53" s="17" t="s">
        <v>119</v>
      </c>
      <c r="F53" s="1" t="s">
        <v>30</v>
      </c>
      <c r="G53" s="9" t="s">
        <v>172</v>
      </c>
      <c r="H53" s="1" t="s">
        <v>21</v>
      </c>
      <c r="I53" s="2" t="s">
        <v>380</v>
      </c>
      <c r="J53" s="2" t="s">
        <v>206</v>
      </c>
      <c r="K53" s="2" t="s">
        <v>206</v>
      </c>
      <c r="L53" s="1" t="s">
        <v>12</v>
      </c>
      <c r="M53" s="9" t="s">
        <v>173</v>
      </c>
      <c r="N53" s="17" t="s">
        <v>385</v>
      </c>
      <c r="O53" s="22" t="s">
        <v>36</v>
      </c>
      <c r="P53" s="17" t="s">
        <v>174</v>
      </c>
      <c r="Q53" s="21">
        <v>978.75</v>
      </c>
      <c r="R53" s="16">
        <v>978.75</v>
      </c>
      <c r="S53" s="14">
        <f t="shared" si="2"/>
        <v>0</v>
      </c>
      <c r="T53" s="1" t="s">
        <v>23</v>
      </c>
      <c r="U53" s="3">
        <v>0</v>
      </c>
      <c r="V53" s="3">
        <v>0</v>
      </c>
    </row>
    <row r="54" spans="2:22" ht="53.25" customHeight="1" x14ac:dyDescent="0.25">
      <c r="B54" s="52"/>
      <c r="C54" s="66"/>
      <c r="D54" s="1">
        <v>23</v>
      </c>
      <c r="E54" s="17" t="s">
        <v>118</v>
      </c>
      <c r="F54" s="1" t="s">
        <v>209</v>
      </c>
      <c r="G54" s="9" t="s">
        <v>175</v>
      </c>
      <c r="H54" s="1" t="s">
        <v>21</v>
      </c>
      <c r="I54" s="2" t="s">
        <v>380</v>
      </c>
      <c r="J54" s="2" t="s">
        <v>369</v>
      </c>
      <c r="K54" s="2" t="s">
        <v>369</v>
      </c>
      <c r="L54" s="1" t="s">
        <v>12</v>
      </c>
      <c r="M54" s="9" t="s">
        <v>176</v>
      </c>
      <c r="N54" s="17" t="s">
        <v>177</v>
      </c>
      <c r="O54" s="17" t="s">
        <v>26</v>
      </c>
      <c r="P54" s="17" t="s">
        <v>40</v>
      </c>
      <c r="Q54" s="21">
        <v>1012.8</v>
      </c>
      <c r="R54" s="16">
        <v>1002.67</v>
      </c>
      <c r="S54" s="14">
        <f t="shared" si="2"/>
        <v>10.129999999999995</v>
      </c>
      <c r="T54" s="1" t="s">
        <v>23</v>
      </c>
      <c r="U54" s="3">
        <v>0</v>
      </c>
      <c r="V54" s="3">
        <v>0</v>
      </c>
    </row>
    <row r="55" spans="2:22" ht="30" x14ac:dyDescent="0.25">
      <c r="B55" s="52"/>
      <c r="C55" s="66"/>
      <c r="D55" s="1">
        <v>24</v>
      </c>
      <c r="E55" s="17" t="s">
        <v>202</v>
      </c>
      <c r="F55" s="1" t="s">
        <v>30</v>
      </c>
      <c r="G55" s="9" t="s">
        <v>178</v>
      </c>
      <c r="H55" s="5" t="s">
        <v>22</v>
      </c>
      <c r="I55" s="2" t="s">
        <v>380</v>
      </c>
      <c r="J55" s="2" t="s">
        <v>207</v>
      </c>
      <c r="K55" s="2" t="s">
        <v>207</v>
      </c>
      <c r="L55" s="1" t="s">
        <v>12</v>
      </c>
      <c r="M55" s="9" t="s">
        <v>179</v>
      </c>
      <c r="N55" s="17" t="s">
        <v>180</v>
      </c>
      <c r="O55" s="22" t="s">
        <v>36</v>
      </c>
      <c r="P55" s="17" t="s">
        <v>45</v>
      </c>
      <c r="Q55" s="21">
        <v>588</v>
      </c>
      <c r="R55" s="16">
        <v>588</v>
      </c>
      <c r="S55" s="14">
        <f t="shared" si="2"/>
        <v>0</v>
      </c>
      <c r="T55" s="1" t="s">
        <v>23</v>
      </c>
      <c r="U55" s="3">
        <v>0</v>
      </c>
      <c r="V55" s="3">
        <v>0</v>
      </c>
    </row>
    <row r="56" spans="2:22" ht="30" x14ac:dyDescent="0.25">
      <c r="B56" s="52"/>
      <c r="C56" s="66"/>
      <c r="D56" s="1">
        <v>25</v>
      </c>
      <c r="E56" s="17" t="s">
        <v>203</v>
      </c>
      <c r="F56" s="1" t="s">
        <v>209</v>
      </c>
      <c r="G56" s="9" t="s">
        <v>181</v>
      </c>
      <c r="H56" s="5" t="s">
        <v>22</v>
      </c>
      <c r="I56" s="2" t="s">
        <v>380</v>
      </c>
      <c r="J56" s="2" t="s">
        <v>241</v>
      </c>
      <c r="K56" s="2" t="s">
        <v>241</v>
      </c>
      <c r="L56" s="1" t="s">
        <v>12</v>
      </c>
      <c r="M56" s="9" t="s">
        <v>182</v>
      </c>
      <c r="N56" s="17" t="s">
        <v>180</v>
      </c>
      <c r="O56" s="22" t="s">
        <v>36</v>
      </c>
      <c r="P56" s="17" t="s">
        <v>72</v>
      </c>
      <c r="Q56" s="21">
        <v>588</v>
      </c>
      <c r="R56" s="16">
        <v>578.20000000000005</v>
      </c>
      <c r="S56" s="14">
        <f t="shared" si="2"/>
        <v>9.7999999999999545</v>
      </c>
      <c r="T56" s="1" t="s">
        <v>23</v>
      </c>
      <c r="U56" s="3">
        <v>0</v>
      </c>
      <c r="V56" s="3">
        <v>0</v>
      </c>
    </row>
    <row r="57" spans="2:22" ht="30" x14ac:dyDescent="0.25">
      <c r="B57" s="52"/>
      <c r="C57" s="66"/>
      <c r="D57" s="1">
        <v>26</v>
      </c>
      <c r="E57" s="17" t="s">
        <v>106</v>
      </c>
      <c r="F57" s="1" t="s">
        <v>209</v>
      </c>
      <c r="G57" s="9" t="s">
        <v>183</v>
      </c>
      <c r="H57" s="5" t="s">
        <v>22</v>
      </c>
      <c r="I57" s="2" t="s">
        <v>380</v>
      </c>
      <c r="J57" s="2" t="s">
        <v>241</v>
      </c>
      <c r="K57" s="2" t="s">
        <v>241</v>
      </c>
      <c r="L57" s="1" t="s">
        <v>12</v>
      </c>
      <c r="M57" s="9" t="s">
        <v>184</v>
      </c>
      <c r="N57" s="17" t="s">
        <v>180</v>
      </c>
      <c r="O57" s="22" t="s">
        <v>36</v>
      </c>
      <c r="P57" s="17" t="s">
        <v>72</v>
      </c>
      <c r="Q57" s="21">
        <v>588</v>
      </c>
      <c r="R57" s="16">
        <v>578.20000000000005</v>
      </c>
      <c r="S57" s="14">
        <f t="shared" si="2"/>
        <v>9.7999999999999545</v>
      </c>
      <c r="T57" s="1" t="s">
        <v>23</v>
      </c>
      <c r="U57" s="3">
        <v>0</v>
      </c>
      <c r="V57" s="3">
        <v>0</v>
      </c>
    </row>
    <row r="58" spans="2:22" ht="30" x14ac:dyDescent="0.25">
      <c r="B58" s="52"/>
      <c r="C58" s="66"/>
      <c r="D58" s="1">
        <v>27</v>
      </c>
      <c r="E58" s="17" t="s">
        <v>204</v>
      </c>
      <c r="F58" s="1" t="s">
        <v>209</v>
      </c>
      <c r="G58" s="9" t="s">
        <v>185</v>
      </c>
      <c r="H58" s="5" t="s">
        <v>22</v>
      </c>
      <c r="I58" s="2" t="s">
        <v>380</v>
      </c>
      <c r="J58" s="2" t="s">
        <v>242</v>
      </c>
      <c r="K58" s="2" t="s">
        <v>242</v>
      </c>
      <c r="L58" s="1" t="s">
        <v>12</v>
      </c>
      <c r="M58" s="9" t="s">
        <v>186</v>
      </c>
      <c r="N58" s="17" t="s">
        <v>180</v>
      </c>
      <c r="O58" s="22" t="s">
        <v>36</v>
      </c>
      <c r="P58" s="17" t="s">
        <v>187</v>
      </c>
      <c r="Q58" s="21">
        <v>588</v>
      </c>
      <c r="R58" s="16">
        <v>588</v>
      </c>
      <c r="S58" s="14">
        <f t="shared" si="2"/>
        <v>0</v>
      </c>
      <c r="T58" s="1" t="s">
        <v>23</v>
      </c>
      <c r="U58" s="3">
        <v>0</v>
      </c>
      <c r="V58" s="3">
        <v>0</v>
      </c>
    </row>
    <row r="59" spans="2:22" ht="45" x14ac:dyDescent="0.25">
      <c r="B59" s="52"/>
      <c r="C59" s="66"/>
      <c r="D59" s="1">
        <v>28</v>
      </c>
      <c r="E59" s="17" t="s">
        <v>125</v>
      </c>
      <c r="F59" s="1" t="s">
        <v>209</v>
      </c>
      <c r="G59" s="9" t="s">
        <v>188</v>
      </c>
      <c r="H59" s="5" t="s">
        <v>22</v>
      </c>
      <c r="I59" s="2" t="s">
        <v>380</v>
      </c>
      <c r="J59" s="2" t="s">
        <v>370</v>
      </c>
      <c r="K59" s="2" t="s">
        <v>370</v>
      </c>
      <c r="L59" s="1" t="s">
        <v>12</v>
      </c>
      <c r="M59" s="24" t="s">
        <v>189</v>
      </c>
      <c r="N59" s="17" t="s">
        <v>31</v>
      </c>
      <c r="O59" s="17" t="s">
        <v>26</v>
      </c>
      <c r="P59" s="17" t="s">
        <v>190</v>
      </c>
      <c r="Q59" s="21">
        <v>1135.33</v>
      </c>
      <c r="R59" s="16">
        <v>998</v>
      </c>
      <c r="S59" s="14">
        <f t="shared" si="2"/>
        <v>137.32999999999993</v>
      </c>
      <c r="T59" s="1" t="s">
        <v>23</v>
      </c>
      <c r="U59" s="3">
        <v>0</v>
      </c>
      <c r="V59" s="3">
        <v>0</v>
      </c>
    </row>
    <row r="60" spans="2:22" x14ac:dyDescent="0.25">
      <c r="B60" s="52"/>
      <c r="C60" s="67"/>
      <c r="D60" s="60"/>
      <c r="E60" s="61"/>
      <c r="F60" s="61"/>
      <c r="G60" s="61"/>
      <c r="H60" s="61"/>
      <c r="I60" s="62"/>
      <c r="J60" s="11">
        <v>39</v>
      </c>
      <c r="K60" s="11">
        <v>39</v>
      </c>
      <c r="L60" s="68" t="s">
        <v>208</v>
      </c>
      <c r="M60" s="69"/>
      <c r="N60" s="69"/>
      <c r="O60" s="69"/>
      <c r="P60" s="70"/>
      <c r="Q60" s="13">
        <f>SUM(Q32:Q59)</f>
        <v>7140.9</v>
      </c>
      <c r="R60" s="13">
        <f>SUM(R32:R59)</f>
        <v>6599.57</v>
      </c>
      <c r="S60" s="13">
        <f>SUM(S32:S59)</f>
        <v>541.32999999999981</v>
      </c>
      <c r="T60" s="11"/>
      <c r="U60" s="11"/>
      <c r="V60" s="11"/>
    </row>
    <row r="61" spans="2:22" ht="30" x14ac:dyDescent="0.25">
      <c r="B61" s="53"/>
      <c r="C61" s="6" t="s">
        <v>14</v>
      </c>
      <c r="D61" s="7">
        <v>53</v>
      </c>
      <c r="E61" s="7"/>
      <c r="F61" s="7"/>
      <c r="G61" s="7"/>
      <c r="H61" s="7"/>
      <c r="I61" s="7"/>
      <c r="J61" s="7">
        <v>89</v>
      </c>
      <c r="K61" s="7">
        <v>89</v>
      </c>
      <c r="L61" s="7"/>
      <c r="M61" s="7"/>
      <c r="N61" s="7"/>
      <c r="O61" s="7"/>
      <c r="P61" s="7"/>
      <c r="Q61" s="8">
        <f>Q31+Q60</f>
        <v>11172.31</v>
      </c>
      <c r="R61" s="8">
        <f>R31+R60</f>
        <v>9852.2099999999991</v>
      </c>
      <c r="S61" s="8">
        <f>S31+S60</f>
        <v>1320.1</v>
      </c>
      <c r="T61" s="7"/>
      <c r="U61" s="7"/>
      <c r="V61" s="7"/>
    </row>
    <row r="62" spans="2:22" ht="77.25" customHeight="1" x14ac:dyDescent="0.25">
      <c r="B62" s="51">
        <v>2</v>
      </c>
      <c r="C62" s="71" t="s">
        <v>210</v>
      </c>
      <c r="D62" s="1">
        <v>1</v>
      </c>
      <c r="E62" s="17" t="s">
        <v>211</v>
      </c>
      <c r="F62" s="4" t="s">
        <v>17</v>
      </c>
      <c r="G62" s="17" t="s">
        <v>23</v>
      </c>
      <c r="H62" s="1" t="s">
        <v>24</v>
      </c>
      <c r="I62" s="17" t="s">
        <v>213</v>
      </c>
      <c r="J62" s="17" t="s">
        <v>214</v>
      </c>
      <c r="K62" s="17" t="s">
        <v>214</v>
      </c>
      <c r="L62" s="17" t="s">
        <v>23</v>
      </c>
      <c r="M62" s="17" t="s">
        <v>215</v>
      </c>
      <c r="N62" s="17" t="s">
        <v>216</v>
      </c>
      <c r="O62" s="15" t="s">
        <v>243</v>
      </c>
      <c r="P62" s="17" t="s">
        <v>217</v>
      </c>
      <c r="Q62" s="16">
        <v>115.7</v>
      </c>
      <c r="R62" s="16">
        <v>115.7</v>
      </c>
      <c r="S62" s="3">
        <f>Q62-R62</f>
        <v>0</v>
      </c>
      <c r="T62" s="1" t="s">
        <v>23</v>
      </c>
      <c r="U62" s="3">
        <v>0</v>
      </c>
      <c r="V62" s="3">
        <v>0</v>
      </c>
    </row>
    <row r="63" spans="2:22" ht="30" x14ac:dyDescent="0.25">
      <c r="B63" s="52"/>
      <c r="C63" s="72"/>
      <c r="D63" s="1">
        <v>2</v>
      </c>
      <c r="E63" s="17" t="s">
        <v>212</v>
      </c>
      <c r="F63" s="4" t="s">
        <v>17</v>
      </c>
      <c r="G63" s="17" t="s">
        <v>23</v>
      </c>
      <c r="H63" s="1" t="s">
        <v>24</v>
      </c>
      <c r="I63" s="48" t="s">
        <v>25</v>
      </c>
      <c r="J63" s="17" t="s">
        <v>214</v>
      </c>
      <c r="K63" s="17" t="s">
        <v>214</v>
      </c>
      <c r="L63" s="17" t="s">
        <v>23</v>
      </c>
      <c r="M63" s="25" t="s">
        <v>218</v>
      </c>
      <c r="N63" s="17" t="s">
        <v>216</v>
      </c>
      <c r="O63" s="17" t="s">
        <v>219</v>
      </c>
      <c r="P63" s="26" t="s">
        <v>220</v>
      </c>
      <c r="Q63" s="27">
        <v>54</v>
      </c>
      <c r="R63" s="27">
        <v>54</v>
      </c>
      <c r="S63" s="3">
        <f>Q63-R63</f>
        <v>0</v>
      </c>
      <c r="T63" s="1" t="s">
        <v>23</v>
      </c>
      <c r="U63" s="3">
        <v>0</v>
      </c>
      <c r="V63" s="3">
        <v>0</v>
      </c>
    </row>
    <row r="64" spans="2:22" x14ac:dyDescent="0.25">
      <c r="B64" s="52"/>
      <c r="C64" s="72"/>
      <c r="D64" s="11"/>
      <c r="E64" s="11"/>
      <c r="F64" s="11"/>
      <c r="G64" s="11"/>
      <c r="H64" s="11"/>
      <c r="I64" s="11"/>
      <c r="J64" s="11">
        <v>0</v>
      </c>
      <c r="K64" s="11">
        <v>0</v>
      </c>
      <c r="L64" s="68" t="s">
        <v>221</v>
      </c>
      <c r="M64" s="69"/>
      <c r="N64" s="69"/>
      <c r="O64" s="69"/>
      <c r="P64" s="70"/>
      <c r="Q64" s="28">
        <f>Q62+Q63</f>
        <v>169.7</v>
      </c>
      <c r="R64" s="28">
        <f>R62+R63</f>
        <v>169.7</v>
      </c>
      <c r="S64" s="28">
        <f>S62+S63</f>
        <v>0</v>
      </c>
      <c r="T64" s="11"/>
      <c r="U64" s="11"/>
      <c r="V64" s="11"/>
    </row>
    <row r="65" spans="2:22" ht="84.75" customHeight="1" x14ac:dyDescent="0.25">
      <c r="B65" s="52"/>
      <c r="C65" s="72"/>
      <c r="D65" s="1">
        <v>1</v>
      </c>
      <c r="E65" s="17" t="s">
        <v>211</v>
      </c>
      <c r="F65" s="4" t="s">
        <v>17</v>
      </c>
      <c r="G65" s="17" t="s">
        <v>23</v>
      </c>
      <c r="H65" s="1" t="s">
        <v>24</v>
      </c>
      <c r="I65" s="17" t="s">
        <v>213</v>
      </c>
      <c r="J65" s="17" t="s">
        <v>214</v>
      </c>
      <c r="K65" s="17" t="s">
        <v>214</v>
      </c>
      <c r="L65" s="17" t="s">
        <v>23</v>
      </c>
      <c r="M65" s="17" t="s">
        <v>222</v>
      </c>
      <c r="N65" s="17" t="s">
        <v>223</v>
      </c>
      <c r="O65" s="15" t="s">
        <v>243</v>
      </c>
      <c r="P65" s="17" t="s">
        <v>217</v>
      </c>
      <c r="Q65" s="16">
        <v>115.7</v>
      </c>
      <c r="R65" s="16">
        <v>115.7</v>
      </c>
      <c r="S65" s="3">
        <f t="shared" ref="S65:S71" si="3">Q65-R65</f>
        <v>0</v>
      </c>
      <c r="T65" s="1" t="s">
        <v>23</v>
      </c>
      <c r="U65" s="3">
        <v>0</v>
      </c>
      <c r="V65" s="3">
        <v>0</v>
      </c>
    </row>
    <row r="66" spans="2:22" ht="30" x14ac:dyDescent="0.25">
      <c r="B66" s="52"/>
      <c r="C66" s="72"/>
      <c r="D66" s="1">
        <v>2</v>
      </c>
      <c r="E66" s="17" t="s">
        <v>212</v>
      </c>
      <c r="F66" s="4" t="s">
        <v>17</v>
      </c>
      <c r="G66" s="17" t="s">
        <v>23</v>
      </c>
      <c r="H66" s="1" t="s">
        <v>24</v>
      </c>
      <c r="I66" s="48" t="s">
        <v>25</v>
      </c>
      <c r="J66" s="17" t="s">
        <v>214</v>
      </c>
      <c r="K66" s="17" t="s">
        <v>214</v>
      </c>
      <c r="L66" s="17" t="s">
        <v>23</v>
      </c>
      <c r="M66" s="25" t="s">
        <v>224</v>
      </c>
      <c r="N66" s="17" t="s">
        <v>216</v>
      </c>
      <c r="O66" s="17" t="s">
        <v>219</v>
      </c>
      <c r="P66" s="26" t="s">
        <v>220</v>
      </c>
      <c r="Q66" s="23">
        <v>54</v>
      </c>
      <c r="R66" s="23">
        <v>54</v>
      </c>
      <c r="S66" s="3">
        <f t="shared" si="3"/>
        <v>0</v>
      </c>
      <c r="T66" s="1" t="s">
        <v>23</v>
      </c>
      <c r="U66" s="3">
        <v>0</v>
      </c>
      <c r="V66" s="3">
        <v>0</v>
      </c>
    </row>
    <row r="67" spans="2:22" ht="30" x14ac:dyDescent="0.25">
      <c r="B67" s="52"/>
      <c r="C67" s="72"/>
      <c r="D67" s="1">
        <v>3</v>
      </c>
      <c r="E67" s="17" t="s">
        <v>211</v>
      </c>
      <c r="F67" s="4" t="s">
        <v>17</v>
      </c>
      <c r="G67" s="17" t="s">
        <v>23</v>
      </c>
      <c r="H67" s="1" t="s">
        <v>24</v>
      </c>
      <c r="I67" s="48" t="s">
        <v>25</v>
      </c>
      <c r="J67" s="17" t="s">
        <v>214</v>
      </c>
      <c r="K67" s="17" t="s">
        <v>214</v>
      </c>
      <c r="L67" s="17" t="s">
        <v>23</v>
      </c>
      <c r="M67" s="17" t="s">
        <v>225</v>
      </c>
      <c r="N67" s="17" t="s">
        <v>226</v>
      </c>
      <c r="O67" s="17" t="s">
        <v>227</v>
      </c>
      <c r="P67" s="26" t="s">
        <v>220</v>
      </c>
      <c r="Q67" s="23">
        <v>592.20000000000005</v>
      </c>
      <c r="R67" s="23">
        <v>592.20000000000005</v>
      </c>
      <c r="S67" s="3">
        <f t="shared" si="3"/>
        <v>0</v>
      </c>
      <c r="T67" s="1" t="s">
        <v>23</v>
      </c>
      <c r="U67" s="3">
        <v>0</v>
      </c>
      <c r="V67" s="3">
        <v>0</v>
      </c>
    </row>
    <row r="68" spans="2:22" ht="30" x14ac:dyDescent="0.25">
      <c r="B68" s="52"/>
      <c r="C68" s="72"/>
      <c r="D68" s="1">
        <v>4</v>
      </c>
      <c r="E68" s="17" t="s">
        <v>211</v>
      </c>
      <c r="F68" s="4" t="s">
        <v>17</v>
      </c>
      <c r="G68" s="17" t="s">
        <v>23</v>
      </c>
      <c r="H68" s="1" t="s">
        <v>24</v>
      </c>
      <c r="I68" s="48" t="s">
        <v>25</v>
      </c>
      <c r="J68" s="17" t="s">
        <v>214</v>
      </c>
      <c r="K68" s="17" t="s">
        <v>214</v>
      </c>
      <c r="L68" s="17" t="s">
        <v>23</v>
      </c>
      <c r="M68" s="17" t="s">
        <v>228</v>
      </c>
      <c r="N68" s="17" t="s">
        <v>229</v>
      </c>
      <c r="O68" s="17" t="s">
        <v>227</v>
      </c>
      <c r="P68" s="26" t="s">
        <v>220</v>
      </c>
      <c r="Q68" s="23">
        <v>390.6</v>
      </c>
      <c r="R68" s="23">
        <v>390.6</v>
      </c>
      <c r="S68" s="3">
        <f t="shared" si="3"/>
        <v>0</v>
      </c>
      <c r="T68" s="1" t="s">
        <v>23</v>
      </c>
      <c r="U68" s="3">
        <v>0</v>
      </c>
      <c r="V68" s="3">
        <v>0</v>
      </c>
    </row>
    <row r="69" spans="2:22" ht="30" x14ac:dyDescent="0.25">
      <c r="B69" s="52"/>
      <c r="C69" s="72"/>
      <c r="D69" s="1">
        <v>5</v>
      </c>
      <c r="E69" s="17" t="s">
        <v>211</v>
      </c>
      <c r="F69" s="4" t="s">
        <v>17</v>
      </c>
      <c r="G69" s="17" t="s">
        <v>23</v>
      </c>
      <c r="H69" s="1" t="s">
        <v>24</v>
      </c>
      <c r="I69" s="48" t="s">
        <v>25</v>
      </c>
      <c r="J69" s="17" t="s">
        <v>214</v>
      </c>
      <c r="K69" s="17" t="s">
        <v>214</v>
      </c>
      <c r="L69" s="17" t="s">
        <v>23</v>
      </c>
      <c r="M69" s="17" t="s">
        <v>230</v>
      </c>
      <c r="N69" s="17" t="s">
        <v>231</v>
      </c>
      <c r="O69" s="17" t="s">
        <v>227</v>
      </c>
      <c r="P69" s="26" t="s">
        <v>220</v>
      </c>
      <c r="Q69" s="23">
        <v>390.6</v>
      </c>
      <c r="R69" s="23">
        <v>390.6</v>
      </c>
      <c r="S69" s="3">
        <f t="shared" si="3"/>
        <v>0</v>
      </c>
      <c r="T69" s="1" t="s">
        <v>23</v>
      </c>
      <c r="U69" s="3">
        <v>0</v>
      </c>
      <c r="V69" s="3">
        <v>0</v>
      </c>
    </row>
    <row r="70" spans="2:22" ht="30" x14ac:dyDescent="0.25">
      <c r="B70" s="52"/>
      <c r="C70" s="72"/>
      <c r="D70" s="1">
        <v>6</v>
      </c>
      <c r="E70" s="17" t="s">
        <v>211</v>
      </c>
      <c r="F70" s="4" t="s">
        <v>17</v>
      </c>
      <c r="G70" s="17" t="s">
        <v>23</v>
      </c>
      <c r="H70" s="1" t="s">
        <v>24</v>
      </c>
      <c r="I70" s="48" t="s">
        <v>25</v>
      </c>
      <c r="J70" s="17" t="s">
        <v>214</v>
      </c>
      <c r="K70" s="17" t="s">
        <v>214</v>
      </c>
      <c r="L70" s="17" t="s">
        <v>23</v>
      </c>
      <c r="M70" s="17" t="s">
        <v>232</v>
      </c>
      <c r="N70" s="17" t="s">
        <v>233</v>
      </c>
      <c r="O70" s="17" t="s">
        <v>227</v>
      </c>
      <c r="P70" s="26" t="s">
        <v>220</v>
      </c>
      <c r="Q70" s="23">
        <v>197.4</v>
      </c>
      <c r="R70" s="23">
        <v>197.4</v>
      </c>
      <c r="S70" s="3">
        <f t="shared" si="3"/>
        <v>0</v>
      </c>
      <c r="T70" s="1" t="s">
        <v>23</v>
      </c>
      <c r="U70" s="3">
        <v>0</v>
      </c>
      <c r="V70" s="3">
        <v>0</v>
      </c>
    </row>
    <row r="71" spans="2:22" ht="142.5" customHeight="1" x14ac:dyDescent="0.25">
      <c r="B71" s="52"/>
      <c r="C71" s="72"/>
      <c r="D71" s="1">
        <v>7</v>
      </c>
      <c r="E71" s="17" t="s">
        <v>211</v>
      </c>
      <c r="F71" s="4" t="s">
        <v>17</v>
      </c>
      <c r="G71" s="9" t="s">
        <v>234</v>
      </c>
      <c r="H71" s="5" t="s">
        <v>22</v>
      </c>
      <c r="I71" s="48" t="s">
        <v>371</v>
      </c>
      <c r="J71" s="17" t="s">
        <v>244</v>
      </c>
      <c r="K71" s="17" t="s">
        <v>244</v>
      </c>
      <c r="L71" s="17" t="s">
        <v>12</v>
      </c>
      <c r="M71" s="17" t="s">
        <v>235</v>
      </c>
      <c r="N71" s="17" t="s">
        <v>236</v>
      </c>
      <c r="O71" s="17" t="s">
        <v>237</v>
      </c>
      <c r="P71" s="17" t="s">
        <v>238</v>
      </c>
      <c r="Q71" s="23">
        <v>1854.9</v>
      </c>
      <c r="R71" s="23">
        <v>1120</v>
      </c>
      <c r="S71" s="3">
        <f t="shared" si="3"/>
        <v>734.90000000000009</v>
      </c>
      <c r="T71" s="1" t="s">
        <v>23</v>
      </c>
      <c r="U71" s="3">
        <v>0</v>
      </c>
      <c r="V71" s="3">
        <v>0</v>
      </c>
    </row>
    <row r="72" spans="2:22" x14ac:dyDescent="0.25">
      <c r="B72" s="52"/>
      <c r="C72" s="73"/>
      <c r="D72" s="60"/>
      <c r="E72" s="61"/>
      <c r="F72" s="61"/>
      <c r="G72" s="61"/>
      <c r="H72" s="61"/>
      <c r="I72" s="62"/>
      <c r="J72" s="11">
        <v>5</v>
      </c>
      <c r="K72" s="11">
        <v>5</v>
      </c>
      <c r="L72" s="68" t="s">
        <v>239</v>
      </c>
      <c r="M72" s="69"/>
      <c r="N72" s="69"/>
      <c r="O72" s="69"/>
      <c r="P72" s="70"/>
      <c r="Q72" s="12">
        <f>SUM(Q65:Q71)</f>
        <v>3595.4</v>
      </c>
      <c r="R72" s="12">
        <f>SUM(R65:R71)</f>
        <v>2860.5</v>
      </c>
      <c r="S72" s="12">
        <f>SUM(S65:S71)</f>
        <v>734.90000000000009</v>
      </c>
      <c r="T72" s="11"/>
      <c r="U72" s="11"/>
      <c r="V72" s="11"/>
    </row>
    <row r="73" spans="2:22" ht="30" x14ac:dyDescent="0.25">
      <c r="B73" s="53"/>
      <c r="C73" s="6" t="s">
        <v>14</v>
      </c>
      <c r="D73" s="7">
        <v>9</v>
      </c>
      <c r="E73" s="7"/>
      <c r="F73" s="7"/>
      <c r="G73" s="7"/>
      <c r="H73" s="7"/>
      <c r="I73" s="7"/>
      <c r="J73" s="7">
        <v>5</v>
      </c>
      <c r="K73" s="7">
        <v>5</v>
      </c>
      <c r="L73" s="7"/>
      <c r="M73" s="7"/>
      <c r="N73" s="7"/>
      <c r="O73" s="7"/>
      <c r="P73" s="7"/>
      <c r="Q73" s="10">
        <f>Q72+Q64</f>
        <v>3765.1</v>
      </c>
      <c r="R73" s="10">
        <f>R72+R64</f>
        <v>3030.2</v>
      </c>
      <c r="S73" s="10">
        <f>S72+S64</f>
        <v>734.90000000000009</v>
      </c>
      <c r="T73" s="7"/>
      <c r="U73" s="7"/>
      <c r="V73" s="7"/>
    </row>
    <row r="74" spans="2:22" ht="37.5" customHeight="1" x14ac:dyDescent="0.25">
      <c r="B74" s="51">
        <v>3</v>
      </c>
      <c r="C74" s="65" t="s">
        <v>245</v>
      </c>
      <c r="D74" s="1">
        <v>1</v>
      </c>
      <c r="E74" s="30" t="s">
        <v>261</v>
      </c>
      <c r="F74" s="4" t="s">
        <v>17</v>
      </c>
      <c r="G74" s="30"/>
      <c r="H74" s="1" t="s">
        <v>24</v>
      </c>
      <c r="I74" s="48" t="s">
        <v>25</v>
      </c>
      <c r="J74" s="31"/>
      <c r="K74" s="31"/>
      <c r="L74" s="31" t="s">
        <v>12</v>
      </c>
      <c r="M74" s="30" t="s">
        <v>264</v>
      </c>
      <c r="N74" s="30" t="s">
        <v>246</v>
      </c>
      <c r="O74" s="31" t="s">
        <v>247</v>
      </c>
      <c r="P74" s="30" t="s">
        <v>263</v>
      </c>
      <c r="Q74" s="32">
        <v>163.68</v>
      </c>
      <c r="R74" s="32">
        <v>163.68</v>
      </c>
      <c r="S74" s="14">
        <f>Q74-R74</f>
        <v>0</v>
      </c>
      <c r="T74" s="1" t="s">
        <v>23</v>
      </c>
      <c r="U74" s="3">
        <v>0</v>
      </c>
      <c r="V74" s="3">
        <v>0</v>
      </c>
    </row>
    <row r="75" spans="2:22" ht="41.25" customHeight="1" x14ac:dyDescent="0.25">
      <c r="B75" s="52"/>
      <c r="C75" s="66"/>
      <c r="D75" s="1">
        <v>2</v>
      </c>
      <c r="E75" s="30" t="s">
        <v>261</v>
      </c>
      <c r="F75" s="4" t="s">
        <v>17</v>
      </c>
      <c r="G75" s="30"/>
      <c r="H75" s="1" t="s">
        <v>24</v>
      </c>
      <c r="I75" s="48" t="s">
        <v>25</v>
      </c>
      <c r="J75" s="31"/>
      <c r="K75" s="31"/>
      <c r="L75" s="31" t="s">
        <v>12</v>
      </c>
      <c r="M75" s="30" t="s">
        <v>265</v>
      </c>
      <c r="N75" s="30" t="s">
        <v>248</v>
      </c>
      <c r="O75" s="31" t="s">
        <v>247</v>
      </c>
      <c r="P75" s="30" t="s">
        <v>263</v>
      </c>
      <c r="Q75" s="32">
        <v>153.12</v>
      </c>
      <c r="R75" s="32">
        <v>153.12</v>
      </c>
      <c r="S75" s="14">
        <f t="shared" ref="S75" si="4">Q75-R75</f>
        <v>0</v>
      </c>
      <c r="T75" s="1" t="s">
        <v>23</v>
      </c>
      <c r="U75" s="3">
        <v>0</v>
      </c>
      <c r="V75" s="3">
        <v>0</v>
      </c>
    </row>
    <row r="76" spans="2:22" ht="40.5" customHeight="1" x14ac:dyDescent="0.25">
      <c r="B76" s="52"/>
      <c r="C76" s="66"/>
      <c r="D76" s="1">
        <v>3</v>
      </c>
      <c r="E76" s="30" t="s">
        <v>261</v>
      </c>
      <c r="F76" s="4" t="s">
        <v>17</v>
      </c>
      <c r="G76" s="30"/>
      <c r="H76" s="1" t="s">
        <v>24</v>
      </c>
      <c r="I76" s="48" t="s">
        <v>25</v>
      </c>
      <c r="J76" s="31"/>
      <c r="K76" s="31"/>
      <c r="L76" s="31" t="s">
        <v>12</v>
      </c>
      <c r="M76" s="30" t="s">
        <v>266</v>
      </c>
      <c r="N76" s="30" t="s">
        <v>249</v>
      </c>
      <c r="O76" s="31" t="s">
        <v>247</v>
      </c>
      <c r="P76" s="30" t="s">
        <v>263</v>
      </c>
      <c r="Q76" s="32">
        <v>163.68</v>
      </c>
      <c r="R76" s="32">
        <v>163.68</v>
      </c>
      <c r="S76" s="14">
        <f t="shared" ref="S76" si="5">Q76-R76</f>
        <v>0</v>
      </c>
      <c r="T76" s="1" t="s">
        <v>23</v>
      </c>
      <c r="U76" s="3">
        <v>0</v>
      </c>
      <c r="V76" s="3">
        <v>0</v>
      </c>
    </row>
    <row r="77" spans="2:22" x14ac:dyDescent="0.25">
      <c r="B77" s="52"/>
      <c r="C77" s="66"/>
      <c r="D77" s="60"/>
      <c r="E77" s="61"/>
      <c r="F77" s="61"/>
      <c r="G77" s="61"/>
      <c r="H77" s="62"/>
      <c r="I77" s="11"/>
      <c r="J77" s="11">
        <v>0</v>
      </c>
      <c r="K77" s="11">
        <v>0</v>
      </c>
      <c r="L77" s="68" t="s">
        <v>260</v>
      </c>
      <c r="M77" s="69"/>
      <c r="N77" s="69"/>
      <c r="O77" s="69"/>
      <c r="P77" s="70"/>
      <c r="Q77" s="13">
        <f>SUM(Q74:Q76)</f>
        <v>480.48</v>
      </c>
      <c r="R77" s="13">
        <f>SUM(R74:R76)</f>
        <v>480.48</v>
      </c>
      <c r="S77" s="13">
        <f>SUM(S74:S76)</f>
        <v>0</v>
      </c>
      <c r="T77" s="11"/>
      <c r="U77" s="11"/>
      <c r="V77" s="11"/>
    </row>
    <row r="78" spans="2:22" ht="51" x14ac:dyDescent="0.25">
      <c r="B78" s="52"/>
      <c r="C78" s="66"/>
      <c r="D78" s="1">
        <v>1</v>
      </c>
      <c r="E78" s="30" t="s">
        <v>261</v>
      </c>
      <c r="F78" s="4" t="s">
        <v>17</v>
      </c>
      <c r="G78" s="30" t="s">
        <v>262</v>
      </c>
      <c r="H78" s="1" t="s">
        <v>21</v>
      </c>
      <c r="I78" s="30" t="s">
        <v>269</v>
      </c>
      <c r="J78" s="30" t="s">
        <v>267</v>
      </c>
      <c r="K78" s="30" t="s">
        <v>267</v>
      </c>
      <c r="L78" s="31" t="s">
        <v>12</v>
      </c>
      <c r="M78" s="30" t="s">
        <v>250</v>
      </c>
      <c r="N78" s="30" t="s">
        <v>251</v>
      </c>
      <c r="O78" s="30" t="s">
        <v>252</v>
      </c>
      <c r="P78" s="30" t="s">
        <v>268</v>
      </c>
      <c r="Q78" s="32">
        <v>2072.616</v>
      </c>
      <c r="R78" s="32">
        <v>1347.2003999999999</v>
      </c>
      <c r="S78" s="14">
        <f>Q78-R78</f>
        <v>725.41560000000004</v>
      </c>
      <c r="T78" s="1" t="s">
        <v>23</v>
      </c>
      <c r="U78" s="3">
        <v>0</v>
      </c>
      <c r="V78" s="3">
        <v>0</v>
      </c>
    </row>
    <row r="79" spans="2:22" ht="25.5" x14ac:dyDescent="0.25">
      <c r="B79" s="52"/>
      <c r="C79" s="66"/>
      <c r="D79" s="1">
        <v>2</v>
      </c>
      <c r="E79" s="30" t="s">
        <v>261</v>
      </c>
      <c r="F79" s="4" t="s">
        <v>17</v>
      </c>
      <c r="G79" s="30"/>
      <c r="H79" s="1" t="s">
        <v>24</v>
      </c>
      <c r="I79" s="48" t="s">
        <v>25</v>
      </c>
      <c r="J79" s="31"/>
      <c r="K79" s="31"/>
      <c r="L79" s="31" t="s">
        <v>12</v>
      </c>
      <c r="M79" s="30" t="s">
        <v>253</v>
      </c>
      <c r="N79" s="30" t="s">
        <v>254</v>
      </c>
      <c r="O79" s="30" t="s">
        <v>252</v>
      </c>
      <c r="P79" s="30" t="s">
        <v>268</v>
      </c>
      <c r="Q79" s="32">
        <v>546</v>
      </c>
      <c r="R79" s="32">
        <v>546</v>
      </c>
      <c r="S79" s="14">
        <f t="shared" ref="S79:S81" si="6">Q79-R79</f>
        <v>0</v>
      </c>
      <c r="T79" s="1" t="s">
        <v>23</v>
      </c>
      <c r="U79" s="3">
        <v>0</v>
      </c>
      <c r="V79" s="3">
        <v>0</v>
      </c>
    </row>
    <row r="80" spans="2:22" ht="25.5" x14ac:dyDescent="0.25">
      <c r="B80" s="52"/>
      <c r="C80" s="66"/>
      <c r="D80" s="1">
        <v>3</v>
      </c>
      <c r="E80" s="30" t="s">
        <v>261</v>
      </c>
      <c r="F80" s="4" t="s">
        <v>17</v>
      </c>
      <c r="G80" s="30"/>
      <c r="H80" s="1" t="s">
        <v>24</v>
      </c>
      <c r="I80" s="48" t="s">
        <v>25</v>
      </c>
      <c r="J80" s="31"/>
      <c r="K80" s="31"/>
      <c r="L80" s="31" t="s">
        <v>12</v>
      </c>
      <c r="M80" s="30" t="s">
        <v>255</v>
      </c>
      <c r="N80" s="30" t="s">
        <v>256</v>
      </c>
      <c r="O80" s="30" t="s">
        <v>252</v>
      </c>
      <c r="P80" s="30" t="s">
        <v>268</v>
      </c>
      <c r="Q80" s="32">
        <v>372</v>
      </c>
      <c r="R80" s="32">
        <v>372</v>
      </c>
      <c r="S80" s="14">
        <f t="shared" si="6"/>
        <v>0</v>
      </c>
      <c r="T80" s="1" t="s">
        <v>23</v>
      </c>
      <c r="U80" s="3">
        <v>0</v>
      </c>
      <c r="V80" s="3">
        <v>0</v>
      </c>
    </row>
    <row r="81" spans="2:22" ht="25.5" x14ac:dyDescent="0.25">
      <c r="B81" s="52"/>
      <c r="C81" s="66"/>
      <c r="D81" s="1">
        <v>4</v>
      </c>
      <c r="E81" s="30" t="s">
        <v>261</v>
      </c>
      <c r="F81" s="4" t="s">
        <v>17</v>
      </c>
      <c r="G81" s="30"/>
      <c r="H81" s="1" t="s">
        <v>24</v>
      </c>
      <c r="I81" s="48" t="s">
        <v>25</v>
      </c>
      <c r="J81" s="31"/>
      <c r="K81" s="31"/>
      <c r="L81" s="31" t="s">
        <v>12</v>
      </c>
      <c r="M81" s="30" t="s">
        <v>257</v>
      </c>
      <c r="N81" s="30" t="s">
        <v>258</v>
      </c>
      <c r="O81" s="30" t="s">
        <v>252</v>
      </c>
      <c r="P81" s="30" t="s">
        <v>268</v>
      </c>
      <c r="Q81" s="32">
        <v>546</v>
      </c>
      <c r="R81" s="32">
        <v>546</v>
      </c>
      <c r="S81" s="14">
        <f t="shared" si="6"/>
        <v>0</v>
      </c>
      <c r="T81" s="1" t="s">
        <v>23</v>
      </c>
      <c r="U81" s="3">
        <v>0</v>
      </c>
      <c r="V81" s="3">
        <v>0</v>
      </c>
    </row>
    <row r="82" spans="2:22" x14ac:dyDescent="0.25">
      <c r="B82" s="52"/>
      <c r="C82" s="67"/>
      <c r="D82" s="33"/>
      <c r="E82" s="34"/>
      <c r="F82" s="34"/>
      <c r="G82" s="34"/>
      <c r="H82" s="34"/>
      <c r="I82" s="35"/>
      <c r="J82" s="11">
        <v>3</v>
      </c>
      <c r="K82" s="29">
        <v>3</v>
      </c>
      <c r="L82" s="68" t="s">
        <v>259</v>
      </c>
      <c r="M82" s="69"/>
      <c r="N82" s="69"/>
      <c r="O82" s="69"/>
      <c r="P82" s="70"/>
      <c r="Q82" s="13">
        <f>SUM(Q78:Q81)</f>
        <v>3536.616</v>
      </c>
      <c r="R82" s="13">
        <f>SUM(R78:R81)</f>
        <v>2811.2003999999997</v>
      </c>
      <c r="S82" s="13">
        <f>SUM(S78:S81)</f>
        <v>725.41560000000004</v>
      </c>
      <c r="T82" s="11"/>
      <c r="U82" s="11"/>
      <c r="V82" s="11"/>
    </row>
    <row r="83" spans="2:22" ht="30" x14ac:dyDescent="0.25">
      <c r="B83" s="53"/>
      <c r="C83" s="6" t="s">
        <v>14</v>
      </c>
      <c r="D83" s="7">
        <v>7</v>
      </c>
      <c r="E83" s="7"/>
      <c r="F83" s="7"/>
      <c r="G83" s="7"/>
      <c r="H83" s="7"/>
      <c r="I83" s="7"/>
      <c r="J83" s="7">
        <v>3</v>
      </c>
      <c r="K83" s="7">
        <v>3</v>
      </c>
      <c r="L83" s="7"/>
      <c r="M83" s="7"/>
      <c r="N83" s="7"/>
      <c r="O83" s="7"/>
      <c r="P83" s="8"/>
      <c r="Q83" s="8">
        <f>Q77+Q82</f>
        <v>4017.096</v>
      </c>
      <c r="R83" s="8">
        <f>R77+R82</f>
        <v>3291.6803999999997</v>
      </c>
      <c r="S83" s="8">
        <f>S77+S82</f>
        <v>725.41560000000004</v>
      </c>
      <c r="T83" s="7"/>
      <c r="U83" s="7"/>
      <c r="V83" s="7"/>
    </row>
    <row r="84" spans="2:22" ht="41.25" customHeight="1" x14ac:dyDescent="0.25">
      <c r="B84" s="51">
        <v>4</v>
      </c>
      <c r="C84" s="65" t="s">
        <v>270</v>
      </c>
      <c r="D84" s="1">
        <v>1</v>
      </c>
      <c r="E84" s="2" t="s">
        <v>329</v>
      </c>
      <c r="F84" s="1" t="s">
        <v>372</v>
      </c>
      <c r="G84" s="1"/>
      <c r="H84" s="1" t="s">
        <v>24</v>
      </c>
      <c r="I84" s="48" t="s">
        <v>330</v>
      </c>
      <c r="J84" s="1"/>
      <c r="K84" s="1"/>
      <c r="L84" s="1" t="s">
        <v>23</v>
      </c>
      <c r="M84" s="36" t="s">
        <v>278</v>
      </c>
      <c r="N84" s="36" t="s">
        <v>331</v>
      </c>
      <c r="O84" s="1" t="s">
        <v>279</v>
      </c>
      <c r="P84" s="2" t="s">
        <v>280</v>
      </c>
      <c r="Q84" s="14">
        <v>81.336600000000004</v>
      </c>
      <c r="R84" s="14">
        <v>81.336600000000004</v>
      </c>
      <c r="S84" s="3">
        <v>0</v>
      </c>
      <c r="T84" s="1" t="s">
        <v>23</v>
      </c>
      <c r="U84" s="3">
        <v>0</v>
      </c>
      <c r="V84" s="3">
        <v>0</v>
      </c>
    </row>
    <row r="85" spans="2:22" ht="75" customHeight="1" x14ac:dyDescent="0.25">
      <c r="B85" s="52"/>
      <c r="C85" s="66"/>
      <c r="D85" s="1">
        <v>2</v>
      </c>
      <c r="E85" s="2" t="s">
        <v>272</v>
      </c>
      <c r="F85" s="4" t="s">
        <v>17</v>
      </c>
      <c r="G85" s="1"/>
      <c r="H85" s="1" t="s">
        <v>24</v>
      </c>
      <c r="I85" s="48" t="s">
        <v>330</v>
      </c>
      <c r="J85" s="1"/>
      <c r="K85" s="1"/>
      <c r="L85" s="1" t="s">
        <v>23</v>
      </c>
      <c r="M85" s="36" t="s">
        <v>281</v>
      </c>
      <c r="N85" s="36" t="s">
        <v>332</v>
      </c>
      <c r="O85" s="1" t="s">
        <v>282</v>
      </c>
      <c r="P85" s="2" t="s">
        <v>280</v>
      </c>
      <c r="Q85" s="14">
        <v>167.5779</v>
      </c>
      <c r="R85" s="14">
        <v>167.5779</v>
      </c>
      <c r="S85" s="3">
        <v>0</v>
      </c>
      <c r="T85" s="1" t="s">
        <v>23</v>
      </c>
      <c r="U85" s="3">
        <v>0</v>
      </c>
      <c r="V85" s="3">
        <v>0</v>
      </c>
    </row>
    <row r="86" spans="2:22" ht="44.25" customHeight="1" x14ac:dyDescent="0.25">
      <c r="B86" s="52"/>
      <c r="C86" s="66"/>
      <c r="D86" s="1">
        <v>3</v>
      </c>
      <c r="E86" s="2" t="s">
        <v>303</v>
      </c>
      <c r="F86" s="1" t="s">
        <v>372</v>
      </c>
      <c r="G86" s="1"/>
      <c r="H86" s="1" t="s">
        <v>24</v>
      </c>
      <c r="I86" s="48" t="s">
        <v>330</v>
      </c>
      <c r="J86" s="1"/>
      <c r="K86" s="1"/>
      <c r="L86" s="1" t="s">
        <v>23</v>
      </c>
      <c r="M86" s="36" t="s">
        <v>283</v>
      </c>
      <c r="N86" s="36" t="s">
        <v>332</v>
      </c>
      <c r="O86" s="1" t="s">
        <v>284</v>
      </c>
      <c r="P86" s="2" t="s">
        <v>280</v>
      </c>
      <c r="Q86" s="14">
        <v>34.138800000000003</v>
      </c>
      <c r="R86" s="14">
        <v>34.138800000000003</v>
      </c>
      <c r="S86" s="3">
        <v>0</v>
      </c>
      <c r="T86" s="1" t="s">
        <v>23</v>
      </c>
      <c r="U86" s="3">
        <v>0</v>
      </c>
      <c r="V86" s="3">
        <v>0</v>
      </c>
    </row>
    <row r="87" spans="2:22" ht="45" x14ac:dyDescent="0.25">
      <c r="B87" s="52"/>
      <c r="C87" s="66"/>
      <c r="D87" s="1">
        <v>4</v>
      </c>
      <c r="E87" s="2" t="s">
        <v>273</v>
      </c>
      <c r="F87" s="4" t="s">
        <v>17</v>
      </c>
      <c r="G87" s="1"/>
      <c r="H87" s="1" t="s">
        <v>24</v>
      </c>
      <c r="I87" s="48" t="s">
        <v>330</v>
      </c>
      <c r="J87" s="1"/>
      <c r="K87" s="1"/>
      <c r="L87" s="1" t="s">
        <v>23</v>
      </c>
      <c r="M87" s="36" t="s">
        <v>285</v>
      </c>
      <c r="N87" s="36" t="s">
        <v>333</v>
      </c>
      <c r="O87" s="1" t="s">
        <v>279</v>
      </c>
      <c r="P87" s="2" t="s">
        <v>280</v>
      </c>
      <c r="Q87" s="14">
        <v>108.46068</v>
      </c>
      <c r="R87" s="14">
        <v>108.46068</v>
      </c>
      <c r="S87" s="3">
        <v>0</v>
      </c>
      <c r="T87" s="1" t="s">
        <v>23</v>
      </c>
      <c r="U87" s="3">
        <v>0</v>
      </c>
      <c r="V87" s="3">
        <v>0</v>
      </c>
    </row>
    <row r="88" spans="2:22" ht="45" x14ac:dyDescent="0.25">
      <c r="B88" s="52"/>
      <c r="C88" s="66"/>
      <c r="D88" s="1">
        <v>5</v>
      </c>
      <c r="E88" s="2" t="s">
        <v>271</v>
      </c>
      <c r="F88" s="1" t="s">
        <v>372</v>
      </c>
      <c r="G88" s="1"/>
      <c r="H88" s="1" t="s">
        <v>24</v>
      </c>
      <c r="I88" s="48" t="s">
        <v>330</v>
      </c>
      <c r="J88" s="1"/>
      <c r="K88" s="1"/>
      <c r="L88" s="1" t="s">
        <v>23</v>
      </c>
      <c r="M88" s="36" t="s">
        <v>286</v>
      </c>
      <c r="N88" s="36" t="s">
        <v>334</v>
      </c>
      <c r="O88" s="1" t="s">
        <v>279</v>
      </c>
      <c r="P88" s="2" t="s">
        <v>280</v>
      </c>
      <c r="Q88" s="14">
        <v>244.00979999999998</v>
      </c>
      <c r="R88" s="14">
        <v>244.00979999999998</v>
      </c>
      <c r="S88" s="3">
        <v>0</v>
      </c>
      <c r="T88" s="1" t="s">
        <v>23</v>
      </c>
      <c r="U88" s="3">
        <v>0</v>
      </c>
      <c r="V88" s="3">
        <v>0</v>
      </c>
    </row>
    <row r="89" spans="2:22" ht="45" x14ac:dyDescent="0.25">
      <c r="B89" s="52"/>
      <c r="C89" s="66"/>
      <c r="D89" s="1">
        <v>6</v>
      </c>
      <c r="E89" s="2" t="s">
        <v>274</v>
      </c>
      <c r="F89" s="1" t="s">
        <v>372</v>
      </c>
      <c r="G89" s="1"/>
      <c r="H89" s="1" t="s">
        <v>24</v>
      </c>
      <c r="I89" s="48" t="s">
        <v>330</v>
      </c>
      <c r="J89" s="1"/>
      <c r="K89" s="1"/>
      <c r="L89" s="1" t="s">
        <v>23</v>
      </c>
      <c r="M89" s="36" t="s">
        <v>287</v>
      </c>
      <c r="N89" s="36" t="s">
        <v>335</v>
      </c>
      <c r="O89" s="1" t="s">
        <v>284</v>
      </c>
      <c r="P89" s="2" t="s">
        <v>280</v>
      </c>
      <c r="Q89" s="14">
        <v>34.138800000000003</v>
      </c>
      <c r="R89" s="14">
        <v>34.138800000000003</v>
      </c>
      <c r="S89" s="3">
        <v>0</v>
      </c>
      <c r="T89" s="1" t="s">
        <v>23</v>
      </c>
      <c r="U89" s="3">
        <v>0</v>
      </c>
      <c r="V89" s="3">
        <v>0</v>
      </c>
    </row>
    <row r="90" spans="2:22" ht="75" x14ac:dyDescent="0.25">
      <c r="B90" s="52"/>
      <c r="C90" s="66"/>
      <c r="D90" s="1">
        <v>7</v>
      </c>
      <c r="E90" s="2" t="s">
        <v>272</v>
      </c>
      <c r="F90" s="4" t="s">
        <v>17</v>
      </c>
      <c r="G90" s="1"/>
      <c r="H90" s="1" t="s">
        <v>24</v>
      </c>
      <c r="I90" s="48" t="s">
        <v>330</v>
      </c>
      <c r="J90" s="1"/>
      <c r="K90" s="1"/>
      <c r="L90" s="1" t="s">
        <v>23</v>
      </c>
      <c r="M90" s="36" t="s">
        <v>288</v>
      </c>
      <c r="N90" s="36" t="s">
        <v>335</v>
      </c>
      <c r="O90" s="1" t="s">
        <v>282</v>
      </c>
      <c r="P90" s="2" t="s">
        <v>280</v>
      </c>
      <c r="Q90" s="14">
        <v>167.5779</v>
      </c>
      <c r="R90" s="14">
        <v>167.5779</v>
      </c>
      <c r="S90" s="3">
        <v>0</v>
      </c>
      <c r="T90" s="1" t="s">
        <v>23</v>
      </c>
      <c r="U90" s="3">
        <v>0</v>
      </c>
      <c r="V90" s="3">
        <v>0</v>
      </c>
    </row>
    <row r="91" spans="2:22" ht="30" x14ac:dyDescent="0.25">
      <c r="B91" s="52"/>
      <c r="C91" s="66"/>
      <c r="D91" s="1">
        <v>8</v>
      </c>
      <c r="E91" s="2" t="s">
        <v>275</v>
      </c>
      <c r="F91" s="4" t="s">
        <v>17</v>
      </c>
      <c r="G91" s="1"/>
      <c r="H91" s="1" t="s">
        <v>24</v>
      </c>
      <c r="I91" s="48" t="s">
        <v>330</v>
      </c>
      <c r="J91" s="1"/>
      <c r="K91" s="1"/>
      <c r="L91" s="1" t="s">
        <v>23</v>
      </c>
      <c r="M91" s="36" t="s">
        <v>289</v>
      </c>
      <c r="N91" s="36" t="s">
        <v>331</v>
      </c>
      <c r="O91" s="1" t="s">
        <v>290</v>
      </c>
      <c r="P91" s="2" t="s">
        <v>291</v>
      </c>
      <c r="Q91" s="14">
        <v>119.7</v>
      </c>
      <c r="R91" s="14">
        <v>119.7</v>
      </c>
      <c r="S91" s="3">
        <v>0</v>
      </c>
      <c r="T91" s="1" t="s">
        <v>23</v>
      </c>
      <c r="U91" s="3">
        <v>0</v>
      </c>
      <c r="V91" s="3">
        <v>0</v>
      </c>
    </row>
    <row r="92" spans="2:22" ht="30" x14ac:dyDescent="0.25">
      <c r="B92" s="52"/>
      <c r="C92" s="66"/>
      <c r="D92" s="1">
        <v>9</v>
      </c>
      <c r="E92" s="2" t="s">
        <v>276</v>
      </c>
      <c r="F92" s="4" t="s">
        <v>17</v>
      </c>
      <c r="G92" s="1"/>
      <c r="H92" s="1" t="s">
        <v>24</v>
      </c>
      <c r="I92" s="48" t="s">
        <v>330</v>
      </c>
      <c r="J92" s="1"/>
      <c r="K92" s="1"/>
      <c r="L92" s="1" t="s">
        <v>23</v>
      </c>
      <c r="M92" s="36" t="s">
        <v>292</v>
      </c>
      <c r="N92" s="36" t="s">
        <v>331</v>
      </c>
      <c r="O92" s="1" t="s">
        <v>290</v>
      </c>
      <c r="P92" s="2" t="s">
        <v>291</v>
      </c>
      <c r="Q92" s="14">
        <v>371.28</v>
      </c>
      <c r="R92" s="14">
        <v>371.28</v>
      </c>
      <c r="S92" s="3">
        <v>0</v>
      </c>
      <c r="T92" s="1" t="s">
        <v>23</v>
      </c>
      <c r="U92" s="3">
        <v>0</v>
      </c>
      <c r="V92" s="3">
        <v>0</v>
      </c>
    </row>
    <row r="93" spans="2:22" ht="30" x14ac:dyDescent="0.25">
      <c r="B93" s="52"/>
      <c r="C93" s="66"/>
      <c r="D93" s="1">
        <v>10</v>
      </c>
      <c r="E93" s="2" t="s">
        <v>277</v>
      </c>
      <c r="F93" s="4" t="s">
        <v>17</v>
      </c>
      <c r="G93" s="1"/>
      <c r="H93" s="1" t="s">
        <v>24</v>
      </c>
      <c r="I93" s="48" t="s">
        <v>330</v>
      </c>
      <c r="J93" s="1"/>
      <c r="K93" s="1"/>
      <c r="L93" s="1" t="s">
        <v>23</v>
      </c>
      <c r="M93" s="36" t="s">
        <v>293</v>
      </c>
      <c r="N93" s="36" t="s">
        <v>331</v>
      </c>
      <c r="O93" s="1" t="s">
        <v>290</v>
      </c>
      <c r="P93" s="2" t="s">
        <v>291</v>
      </c>
      <c r="Q93" s="14">
        <v>148.19999999999999</v>
      </c>
      <c r="R93" s="14">
        <v>148.19999999999999</v>
      </c>
      <c r="S93" s="3">
        <v>0</v>
      </c>
      <c r="T93" s="1" t="s">
        <v>23</v>
      </c>
      <c r="U93" s="3">
        <v>0</v>
      </c>
      <c r="V93" s="3">
        <v>0</v>
      </c>
    </row>
    <row r="94" spans="2:22" ht="30" x14ac:dyDescent="0.25">
      <c r="B94" s="52"/>
      <c r="C94" s="66"/>
      <c r="D94" s="1">
        <v>11</v>
      </c>
      <c r="E94" s="2" t="s">
        <v>277</v>
      </c>
      <c r="F94" s="4" t="s">
        <v>17</v>
      </c>
      <c r="G94" s="1"/>
      <c r="H94" s="1" t="s">
        <v>24</v>
      </c>
      <c r="I94" s="48" t="s">
        <v>330</v>
      </c>
      <c r="J94" s="1"/>
      <c r="K94" s="1"/>
      <c r="L94" s="1" t="s">
        <v>23</v>
      </c>
      <c r="M94" s="36" t="s">
        <v>294</v>
      </c>
      <c r="N94" s="36" t="s">
        <v>336</v>
      </c>
      <c r="O94" s="1" t="s">
        <v>290</v>
      </c>
      <c r="P94" s="2" t="s">
        <v>291</v>
      </c>
      <c r="Q94" s="14">
        <v>191.1</v>
      </c>
      <c r="R94" s="14">
        <v>191.1</v>
      </c>
      <c r="S94" s="3">
        <v>0</v>
      </c>
      <c r="T94" s="1" t="s">
        <v>23</v>
      </c>
      <c r="U94" s="3">
        <v>0</v>
      </c>
      <c r="V94" s="3">
        <v>0</v>
      </c>
    </row>
    <row r="95" spans="2:22" ht="30" x14ac:dyDescent="0.25">
      <c r="B95" s="52"/>
      <c r="C95" s="66"/>
      <c r="D95" s="1">
        <v>12</v>
      </c>
      <c r="E95" s="2" t="s">
        <v>276</v>
      </c>
      <c r="F95" s="4" t="s">
        <v>17</v>
      </c>
      <c r="G95" s="1"/>
      <c r="H95" s="1" t="s">
        <v>24</v>
      </c>
      <c r="I95" s="48" t="s">
        <v>330</v>
      </c>
      <c r="J95" s="1"/>
      <c r="K95" s="1"/>
      <c r="L95" s="1" t="s">
        <v>23</v>
      </c>
      <c r="M95" s="36" t="s">
        <v>295</v>
      </c>
      <c r="N95" s="36" t="s">
        <v>336</v>
      </c>
      <c r="O95" s="1" t="s">
        <v>290</v>
      </c>
      <c r="P95" s="2" t="s">
        <v>291</v>
      </c>
      <c r="Q95" s="14">
        <v>371.28</v>
      </c>
      <c r="R95" s="14">
        <v>371.28</v>
      </c>
      <c r="S95" s="3">
        <v>0</v>
      </c>
      <c r="T95" s="1" t="s">
        <v>23</v>
      </c>
      <c r="U95" s="3">
        <v>0</v>
      </c>
      <c r="V95" s="3">
        <v>0</v>
      </c>
    </row>
    <row r="96" spans="2:22" ht="30" x14ac:dyDescent="0.25">
      <c r="B96" s="52"/>
      <c r="C96" s="66"/>
      <c r="D96" s="1">
        <v>13</v>
      </c>
      <c r="E96" s="2" t="s">
        <v>275</v>
      </c>
      <c r="F96" s="4" t="s">
        <v>17</v>
      </c>
      <c r="G96" s="1"/>
      <c r="H96" s="1" t="s">
        <v>24</v>
      </c>
      <c r="I96" s="48" t="s">
        <v>330</v>
      </c>
      <c r="J96" s="1"/>
      <c r="K96" s="1"/>
      <c r="L96" s="1" t="s">
        <v>23</v>
      </c>
      <c r="M96" s="36" t="s">
        <v>296</v>
      </c>
      <c r="N96" s="36" t="s">
        <v>336</v>
      </c>
      <c r="O96" s="1" t="s">
        <v>290</v>
      </c>
      <c r="P96" s="2" t="s">
        <v>291</v>
      </c>
      <c r="Q96" s="14">
        <v>126</v>
      </c>
      <c r="R96" s="14">
        <v>126</v>
      </c>
      <c r="S96" s="3">
        <v>0</v>
      </c>
      <c r="T96" s="1" t="s">
        <v>23</v>
      </c>
      <c r="U96" s="3">
        <v>0</v>
      </c>
      <c r="V96" s="3">
        <v>0</v>
      </c>
    </row>
    <row r="97" spans="2:22" ht="30" x14ac:dyDescent="0.25">
      <c r="B97" s="52"/>
      <c r="C97" s="66"/>
      <c r="D97" s="1">
        <v>14</v>
      </c>
      <c r="E97" s="2" t="s">
        <v>276</v>
      </c>
      <c r="F97" s="4" t="s">
        <v>17</v>
      </c>
      <c r="G97" s="1"/>
      <c r="H97" s="1" t="s">
        <v>24</v>
      </c>
      <c r="I97" s="48" t="s">
        <v>330</v>
      </c>
      <c r="J97" s="1"/>
      <c r="K97" s="1"/>
      <c r="L97" s="1" t="s">
        <v>23</v>
      </c>
      <c r="M97" s="36" t="s">
        <v>297</v>
      </c>
      <c r="N97" s="36" t="s">
        <v>337</v>
      </c>
      <c r="O97" s="1" t="s">
        <v>290</v>
      </c>
      <c r="P97" s="2" t="s">
        <v>291</v>
      </c>
      <c r="Q97" s="14">
        <v>282.72000000000003</v>
      </c>
      <c r="R97" s="14">
        <v>282.72000000000003</v>
      </c>
      <c r="S97" s="3">
        <v>0</v>
      </c>
      <c r="T97" s="1" t="s">
        <v>23</v>
      </c>
      <c r="U97" s="3">
        <v>0</v>
      </c>
      <c r="V97" s="3">
        <v>0</v>
      </c>
    </row>
    <row r="98" spans="2:22" ht="30" x14ac:dyDescent="0.25">
      <c r="B98" s="52"/>
      <c r="C98" s="66"/>
      <c r="D98" s="1">
        <v>15</v>
      </c>
      <c r="E98" s="2" t="s">
        <v>277</v>
      </c>
      <c r="F98" s="4" t="s">
        <v>17</v>
      </c>
      <c r="G98" s="1"/>
      <c r="H98" s="1" t="s">
        <v>24</v>
      </c>
      <c r="I98" s="48" t="s">
        <v>330</v>
      </c>
      <c r="J98" s="1"/>
      <c r="K98" s="1"/>
      <c r="L98" s="1" t="s">
        <v>23</v>
      </c>
      <c r="M98" s="36" t="s">
        <v>298</v>
      </c>
      <c r="N98" s="36" t="s">
        <v>337</v>
      </c>
      <c r="O98" s="1" t="s">
        <v>290</v>
      </c>
      <c r="P98" s="2" t="s">
        <v>291</v>
      </c>
      <c r="Q98" s="14">
        <v>281.39</v>
      </c>
      <c r="R98" s="14">
        <v>281.39</v>
      </c>
      <c r="S98" s="3">
        <v>0</v>
      </c>
      <c r="T98" s="1" t="s">
        <v>23</v>
      </c>
      <c r="U98" s="3">
        <v>0</v>
      </c>
      <c r="V98" s="3">
        <v>0</v>
      </c>
    </row>
    <row r="99" spans="2:22" ht="30" x14ac:dyDescent="0.25">
      <c r="B99" s="52"/>
      <c r="C99" s="66"/>
      <c r="D99" s="1">
        <v>16</v>
      </c>
      <c r="E99" s="2" t="s">
        <v>275</v>
      </c>
      <c r="F99" s="4" t="s">
        <v>17</v>
      </c>
      <c r="G99" s="1"/>
      <c r="H99" s="1" t="s">
        <v>24</v>
      </c>
      <c r="I99" s="48" t="s">
        <v>330</v>
      </c>
      <c r="J99" s="1"/>
      <c r="K99" s="1"/>
      <c r="L99" s="1" t="s">
        <v>23</v>
      </c>
      <c r="M99" s="36" t="s">
        <v>299</v>
      </c>
      <c r="N99" s="36" t="s">
        <v>338</v>
      </c>
      <c r="O99" s="1" t="s">
        <v>290</v>
      </c>
      <c r="P99" s="2" t="s">
        <v>291</v>
      </c>
      <c r="Q99" s="14">
        <v>94.5</v>
      </c>
      <c r="R99" s="14">
        <v>94.5</v>
      </c>
      <c r="S99" s="3">
        <v>0</v>
      </c>
      <c r="T99" s="1" t="s">
        <v>23</v>
      </c>
      <c r="U99" s="3">
        <v>0</v>
      </c>
      <c r="V99" s="3">
        <v>0</v>
      </c>
    </row>
    <row r="100" spans="2:22" ht="30" x14ac:dyDescent="0.25">
      <c r="B100" s="52"/>
      <c r="C100" s="66"/>
      <c r="D100" s="1">
        <v>17</v>
      </c>
      <c r="E100" s="2" t="s">
        <v>275</v>
      </c>
      <c r="F100" s="4" t="s">
        <v>17</v>
      </c>
      <c r="G100" s="1"/>
      <c r="H100" s="1" t="s">
        <v>24</v>
      </c>
      <c r="I100" s="48" t="s">
        <v>330</v>
      </c>
      <c r="J100" s="1"/>
      <c r="K100" s="1"/>
      <c r="L100" s="1" t="s">
        <v>23</v>
      </c>
      <c r="M100" s="36" t="s">
        <v>300</v>
      </c>
      <c r="N100" s="36" t="s">
        <v>339</v>
      </c>
      <c r="O100" s="1" t="s">
        <v>290</v>
      </c>
      <c r="P100" s="2" t="s">
        <v>291</v>
      </c>
      <c r="Q100" s="14">
        <v>180.6</v>
      </c>
      <c r="R100" s="14">
        <v>180.6</v>
      </c>
      <c r="S100" s="3">
        <v>0</v>
      </c>
      <c r="T100" s="1" t="s">
        <v>23</v>
      </c>
      <c r="U100" s="3">
        <v>0</v>
      </c>
      <c r="V100" s="3">
        <v>0</v>
      </c>
    </row>
    <row r="101" spans="2:22" ht="30" x14ac:dyDescent="0.25">
      <c r="B101" s="52"/>
      <c r="C101" s="66"/>
      <c r="D101" s="1">
        <v>18</v>
      </c>
      <c r="E101" s="2" t="s">
        <v>276</v>
      </c>
      <c r="F101" s="1" t="s">
        <v>372</v>
      </c>
      <c r="G101" s="1"/>
      <c r="H101" s="1" t="s">
        <v>24</v>
      </c>
      <c r="I101" s="48" t="s">
        <v>330</v>
      </c>
      <c r="J101" s="1"/>
      <c r="K101" s="1"/>
      <c r="L101" s="1" t="s">
        <v>23</v>
      </c>
      <c r="M101" s="36" t="s">
        <v>301</v>
      </c>
      <c r="N101" s="36" t="s">
        <v>339</v>
      </c>
      <c r="O101" s="1" t="s">
        <v>290</v>
      </c>
      <c r="P101" s="2" t="s">
        <v>291</v>
      </c>
      <c r="Q101" s="14">
        <v>556.32000000000005</v>
      </c>
      <c r="R101" s="14">
        <v>556.32000000000005</v>
      </c>
      <c r="S101" s="3">
        <v>0</v>
      </c>
      <c r="T101" s="1" t="s">
        <v>23</v>
      </c>
      <c r="U101" s="3">
        <v>0</v>
      </c>
      <c r="V101" s="3">
        <v>0</v>
      </c>
    </row>
    <row r="102" spans="2:22" ht="30" x14ac:dyDescent="0.25">
      <c r="B102" s="52"/>
      <c r="C102" s="66"/>
      <c r="D102" s="1">
        <v>19</v>
      </c>
      <c r="E102" s="2" t="s">
        <v>277</v>
      </c>
      <c r="F102" s="4" t="s">
        <v>17</v>
      </c>
      <c r="G102" s="1"/>
      <c r="H102" s="1" t="s">
        <v>24</v>
      </c>
      <c r="I102" s="48" t="s">
        <v>330</v>
      </c>
      <c r="J102" s="1"/>
      <c r="K102" s="1"/>
      <c r="L102" s="1" t="s">
        <v>23</v>
      </c>
      <c r="M102" s="36" t="s">
        <v>302</v>
      </c>
      <c r="N102" s="36" t="s">
        <v>339</v>
      </c>
      <c r="O102" s="1" t="s">
        <v>290</v>
      </c>
      <c r="P102" s="2" t="s">
        <v>291</v>
      </c>
      <c r="Q102" s="14">
        <v>556.32000000000005</v>
      </c>
      <c r="R102" s="14">
        <v>556.32000000000005</v>
      </c>
      <c r="S102" s="3">
        <v>0</v>
      </c>
      <c r="T102" s="1" t="s">
        <v>23</v>
      </c>
      <c r="U102" s="3">
        <v>0</v>
      </c>
      <c r="V102" s="3">
        <v>0</v>
      </c>
    </row>
    <row r="103" spans="2:22" x14ac:dyDescent="0.25">
      <c r="B103" s="52"/>
      <c r="C103" s="66"/>
      <c r="D103" s="60"/>
      <c r="E103" s="61"/>
      <c r="F103" s="61"/>
      <c r="G103" s="61"/>
      <c r="H103" s="61"/>
      <c r="I103" s="62"/>
      <c r="J103" s="11">
        <v>0</v>
      </c>
      <c r="K103" s="11">
        <v>0</v>
      </c>
      <c r="L103" s="57" t="s">
        <v>304</v>
      </c>
      <c r="M103" s="58"/>
      <c r="N103" s="58"/>
      <c r="O103" s="58"/>
      <c r="P103" s="59"/>
      <c r="Q103" s="13">
        <f>SUM(Q84:Q102)</f>
        <v>4116.6504800000002</v>
      </c>
      <c r="R103" s="13">
        <f>SUM(R84:R102)</f>
        <v>4116.6504800000002</v>
      </c>
      <c r="S103" s="13">
        <f>SUM(S84:S102)</f>
        <v>0</v>
      </c>
      <c r="T103" s="11"/>
      <c r="U103" s="11"/>
      <c r="V103" s="11"/>
    </row>
    <row r="104" spans="2:22" ht="45" x14ac:dyDescent="0.25">
      <c r="B104" s="52"/>
      <c r="C104" s="66"/>
      <c r="D104" s="1">
        <v>1</v>
      </c>
      <c r="E104" s="2" t="s">
        <v>305</v>
      </c>
      <c r="F104" s="4" t="s">
        <v>17</v>
      </c>
      <c r="G104" s="1"/>
      <c r="H104" s="1" t="s">
        <v>24</v>
      </c>
      <c r="I104" s="48" t="s">
        <v>330</v>
      </c>
      <c r="J104" s="1"/>
      <c r="K104" s="1"/>
      <c r="L104" s="1" t="s">
        <v>23</v>
      </c>
      <c r="M104" s="36" t="s">
        <v>308</v>
      </c>
      <c r="N104" s="36" t="s">
        <v>321</v>
      </c>
      <c r="O104" s="1" t="s">
        <v>282</v>
      </c>
      <c r="P104" s="2" t="s">
        <v>309</v>
      </c>
      <c r="Q104" s="14">
        <v>181.99545000000001</v>
      </c>
      <c r="R104" s="14">
        <v>181.99545000000001</v>
      </c>
      <c r="S104" s="3">
        <v>0</v>
      </c>
      <c r="T104" s="1" t="s">
        <v>23</v>
      </c>
      <c r="U104" s="3">
        <v>0</v>
      </c>
      <c r="V104" s="3">
        <v>0</v>
      </c>
    </row>
    <row r="105" spans="2:22" ht="45" x14ac:dyDescent="0.25">
      <c r="B105" s="52"/>
      <c r="C105" s="66"/>
      <c r="D105" s="1">
        <v>2</v>
      </c>
      <c r="E105" s="2" t="s">
        <v>306</v>
      </c>
      <c r="F105" s="4" t="s">
        <v>17</v>
      </c>
      <c r="G105" s="1"/>
      <c r="H105" s="1" t="s">
        <v>24</v>
      </c>
      <c r="I105" s="48" t="s">
        <v>330</v>
      </c>
      <c r="J105" s="1"/>
      <c r="K105" s="1"/>
      <c r="L105" s="1" t="s">
        <v>23</v>
      </c>
      <c r="M105" s="36" t="s">
        <v>310</v>
      </c>
      <c r="N105" s="36" t="s">
        <v>321</v>
      </c>
      <c r="O105" s="1" t="s">
        <v>279</v>
      </c>
      <c r="P105" s="2" t="s">
        <v>280</v>
      </c>
      <c r="Q105" s="14">
        <v>34.138800000000003</v>
      </c>
      <c r="R105" s="14">
        <v>34.138800000000003</v>
      </c>
      <c r="S105" s="3">
        <v>0</v>
      </c>
      <c r="T105" s="1" t="s">
        <v>23</v>
      </c>
      <c r="U105" s="3">
        <v>0</v>
      </c>
      <c r="V105" s="3">
        <v>0</v>
      </c>
    </row>
    <row r="106" spans="2:22" ht="45" x14ac:dyDescent="0.25">
      <c r="B106" s="52"/>
      <c r="C106" s="66"/>
      <c r="D106" s="1">
        <v>3</v>
      </c>
      <c r="E106" s="2" t="s">
        <v>307</v>
      </c>
      <c r="F106" s="1" t="s">
        <v>372</v>
      </c>
      <c r="G106" s="1"/>
      <c r="H106" s="1" t="s">
        <v>24</v>
      </c>
      <c r="I106" s="48" t="s">
        <v>330</v>
      </c>
      <c r="J106" s="1"/>
      <c r="K106" s="1"/>
      <c r="L106" s="1" t="s">
        <v>23</v>
      </c>
      <c r="M106" s="36" t="s">
        <v>311</v>
      </c>
      <c r="N106" s="36" t="s">
        <v>321</v>
      </c>
      <c r="O106" s="1" t="s">
        <v>279</v>
      </c>
      <c r="P106" s="2" t="s">
        <v>280</v>
      </c>
      <c r="Q106" s="14">
        <v>162.67320000000001</v>
      </c>
      <c r="R106" s="14">
        <v>162.67320000000001</v>
      </c>
      <c r="S106" s="3">
        <v>0</v>
      </c>
      <c r="T106" s="1" t="s">
        <v>23</v>
      </c>
      <c r="U106" s="3">
        <v>0</v>
      </c>
      <c r="V106" s="3">
        <v>0</v>
      </c>
    </row>
    <row r="107" spans="2:22" ht="45" x14ac:dyDescent="0.25">
      <c r="B107" s="52"/>
      <c r="C107" s="66"/>
      <c r="D107" s="1">
        <v>4</v>
      </c>
      <c r="E107" s="2" t="s">
        <v>273</v>
      </c>
      <c r="F107" s="4" t="s">
        <v>17</v>
      </c>
      <c r="G107" s="1"/>
      <c r="H107" s="1" t="s">
        <v>24</v>
      </c>
      <c r="I107" s="48" t="s">
        <v>330</v>
      </c>
      <c r="J107" s="1"/>
      <c r="K107" s="1"/>
      <c r="L107" s="1" t="s">
        <v>23</v>
      </c>
      <c r="M107" s="36" t="s">
        <v>312</v>
      </c>
      <c r="N107" s="36" t="s">
        <v>340</v>
      </c>
      <c r="O107" s="1" t="s">
        <v>279</v>
      </c>
      <c r="P107" s="2" t="s">
        <v>280</v>
      </c>
      <c r="Q107" s="14">
        <v>27.115169999999999</v>
      </c>
      <c r="R107" s="14">
        <v>27.115169999999999</v>
      </c>
      <c r="S107" s="3">
        <v>0</v>
      </c>
      <c r="T107" s="1" t="s">
        <v>23</v>
      </c>
      <c r="U107" s="3">
        <v>0</v>
      </c>
      <c r="V107" s="3">
        <v>0</v>
      </c>
    </row>
    <row r="108" spans="2:22" ht="45" x14ac:dyDescent="0.25">
      <c r="B108" s="52"/>
      <c r="C108" s="66"/>
      <c r="D108" s="1">
        <v>5</v>
      </c>
      <c r="E108" s="2" t="s">
        <v>273</v>
      </c>
      <c r="F108" s="4" t="s">
        <v>17</v>
      </c>
      <c r="G108" s="1"/>
      <c r="H108" s="1" t="s">
        <v>24</v>
      </c>
      <c r="I108" s="48" t="s">
        <v>330</v>
      </c>
      <c r="J108" s="1"/>
      <c r="K108" s="1"/>
      <c r="L108" s="1" t="s">
        <v>23</v>
      </c>
      <c r="M108" s="36" t="s">
        <v>313</v>
      </c>
      <c r="N108" s="36" t="s">
        <v>321</v>
      </c>
      <c r="O108" s="1" t="s">
        <v>279</v>
      </c>
      <c r="P108" s="2" t="s">
        <v>280</v>
      </c>
      <c r="Q108" s="14">
        <v>43.581000000000003</v>
      </c>
      <c r="R108" s="14">
        <v>43.581000000000003</v>
      </c>
      <c r="S108" s="3">
        <v>0</v>
      </c>
      <c r="T108" s="1" t="s">
        <v>23</v>
      </c>
      <c r="U108" s="3">
        <v>0</v>
      </c>
      <c r="V108" s="3">
        <v>0</v>
      </c>
    </row>
    <row r="109" spans="2:22" ht="45" x14ac:dyDescent="0.25">
      <c r="B109" s="52"/>
      <c r="C109" s="66"/>
      <c r="D109" s="1">
        <v>6</v>
      </c>
      <c r="E109" s="2" t="s">
        <v>306</v>
      </c>
      <c r="F109" s="1" t="s">
        <v>372</v>
      </c>
      <c r="G109" s="1"/>
      <c r="H109" s="1" t="s">
        <v>24</v>
      </c>
      <c r="I109" s="48" t="s">
        <v>330</v>
      </c>
      <c r="J109" s="1"/>
      <c r="K109" s="1"/>
      <c r="L109" s="1" t="s">
        <v>23</v>
      </c>
      <c r="M109" s="36" t="s">
        <v>314</v>
      </c>
      <c r="N109" s="36" t="s">
        <v>341</v>
      </c>
      <c r="O109" s="1" t="s">
        <v>279</v>
      </c>
      <c r="P109" s="2" t="s">
        <v>280</v>
      </c>
      <c r="Q109" s="14">
        <v>17.069400000000002</v>
      </c>
      <c r="R109" s="14">
        <v>17.069400000000002</v>
      </c>
      <c r="S109" s="3">
        <v>0</v>
      </c>
      <c r="T109" s="1" t="s">
        <v>23</v>
      </c>
      <c r="U109" s="3">
        <v>0</v>
      </c>
      <c r="V109" s="3">
        <v>0</v>
      </c>
    </row>
    <row r="110" spans="2:22" ht="45" x14ac:dyDescent="0.25">
      <c r="B110" s="52"/>
      <c r="C110" s="66"/>
      <c r="D110" s="1">
        <v>7</v>
      </c>
      <c r="E110" s="2" t="s">
        <v>305</v>
      </c>
      <c r="F110" s="4" t="s">
        <v>17</v>
      </c>
      <c r="G110" s="1"/>
      <c r="H110" s="1" t="s">
        <v>24</v>
      </c>
      <c r="I110" s="48" t="s">
        <v>330</v>
      </c>
      <c r="J110" s="1"/>
      <c r="K110" s="1"/>
      <c r="L110" s="1" t="s">
        <v>23</v>
      </c>
      <c r="M110" s="36" t="s">
        <v>315</v>
      </c>
      <c r="N110" s="36" t="s">
        <v>341</v>
      </c>
      <c r="O110" s="1" t="s">
        <v>282</v>
      </c>
      <c r="P110" s="2" t="s">
        <v>280</v>
      </c>
      <c r="Q110" s="14">
        <v>58.207500000000003</v>
      </c>
      <c r="R110" s="14">
        <v>58.207500000000003</v>
      </c>
      <c r="S110" s="3">
        <v>0</v>
      </c>
      <c r="T110" s="1" t="s">
        <v>23</v>
      </c>
      <c r="U110" s="3">
        <v>0</v>
      </c>
      <c r="V110" s="3">
        <v>0</v>
      </c>
    </row>
    <row r="111" spans="2:22" ht="30" x14ac:dyDescent="0.25">
      <c r="B111" s="52"/>
      <c r="C111" s="66"/>
      <c r="D111" s="1">
        <v>8</v>
      </c>
      <c r="E111" s="2" t="s">
        <v>277</v>
      </c>
      <c r="F111" s="4" t="s">
        <v>17</v>
      </c>
      <c r="G111" s="1"/>
      <c r="H111" s="1" t="s">
        <v>24</v>
      </c>
      <c r="I111" s="48" t="s">
        <v>330</v>
      </c>
      <c r="J111" s="1"/>
      <c r="K111" s="1"/>
      <c r="L111" s="1" t="s">
        <v>23</v>
      </c>
      <c r="M111" s="36" t="s">
        <v>316</v>
      </c>
      <c r="N111" s="1" t="s">
        <v>317</v>
      </c>
      <c r="O111" s="1" t="s">
        <v>290</v>
      </c>
      <c r="P111" s="2" t="s">
        <v>291</v>
      </c>
      <c r="Q111" s="14">
        <v>537.84</v>
      </c>
      <c r="R111" s="14">
        <v>537.84</v>
      </c>
      <c r="S111" s="3">
        <v>0</v>
      </c>
      <c r="T111" s="1" t="s">
        <v>23</v>
      </c>
      <c r="U111" s="3">
        <v>0</v>
      </c>
      <c r="V111" s="3">
        <v>0</v>
      </c>
    </row>
    <row r="112" spans="2:22" ht="30" x14ac:dyDescent="0.25">
      <c r="B112" s="52"/>
      <c r="C112" s="66"/>
      <c r="D112" s="1">
        <v>9</v>
      </c>
      <c r="E112" s="2" t="s">
        <v>276</v>
      </c>
      <c r="F112" s="4" t="s">
        <v>17</v>
      </c>
      <c r="G112" s="1"/>
      <c r="H112" s="1" t="s">
        <v>24</v>
      </c>
      <c r="I112" s="48" t="s">
        <v>330</v>
      </c>
      <c r="J112" s="1"/>
      <c r="K112" s="1"/>
      <c r="L112" s="1" t="s">
        <v>23</v>
      </c>
      <c r="M112" s="36" t="s">
        <v>318</v>
      </c>
      <c r="N112" s="1" t="s">
        <v>317</v>
      </c>
      <c r="O112" s="1" t="s">
        <v>290</v>
      </c>
      <c r="P112" s="2" t="s">
        <v>291</v>
      </c>
      <c r="Q112" s="14">
        <v>537.84</v>
      </c>
      <c r="R112" s="14">
        <v>537.84</v>
      </c>
      <c r="S112" s="3">
        <v>0</v>
      </c>
      <c r="T112" s="1" t="s">
        <v>23</v>
      </c>
      <c r="U112" s="3">
        <v>0</v>
      </c>
      <c r="V112" s="3">
        <v>0</v>
      </c>
    </row>
    <row r="113" spans="2:22" ht="30" x14ac:dyDescent="0.25">
      <c r="B113" s="52"/>
      <c r="C113" s="66"/>
      <c r="D113" s="1">
        <v>10</v>
      </c>
      <c r="E113" s="2" t="s">
        <v>275</v>
      </c>
      <c r="F113" s="1" t="s">
        <v>372</v>
      </c>
      <c r="G113" s="38"/>
      <c r="H113" s="1" t="s">
        <v>24</v>
      </c>
      <c r="I113" s="48" t="s">
        <v>330</v>
      </c>
      <c r="J113" s="1"/>
      <c r="K113" s="1"/>
      <c r="L113" s="1" t="s">
        <v>23</v>
      </c>
      <c r="M113" s="36" t="s">
        <v>319</v>
      </c>
      <c r="N113" s="1" t="s">
        <v>317</v>
      </c>
      <c r="O113" s="1" t="s">
        <v>290</v>
      </c>
      <c r="P113" s="2" t="s">
        <v>291</v>
      </c>
      <c r="Q113" s="14">
        <v>182.7</v>
      </c>
      <c r="R113" s="14">
        <v>182.7</v>
      </c>
      <c r="S113" s="3">
        <v>0</v>
      </c>
      <c r="T113" s="1" t="s">
        <v>23</v>
      </c>
      <c r="U113" s="3">
        <v>0</v>
      </c>
      <c r="V113" s="3">
        <v>0</v>
      </c>
    </row>
    <row r="114" spans="2:22" ht="30" x14ac:dyDescent="0.25">
      <c r="B114" s="52"/>
      <c r="C114" s="66"/>
      <c r="D114" s="1">
        <v>11</v>
      </c>
      <c r="E114" s="2" t="s">
        <v>277</v>
      </c>
      <c r="F114" s="4" t="s">
        <v>17</v>
      </c>
      <c r="G114" s="38"/>
      <c r="H114" s="1" t="s">
        <v>24</v>
      </c>
      <c r="I114" s="48" t="s">
        <v>330</v>
      </c>
      <c r="J114" s="1"/>
      <c r="K114" s="1"/>
      <c r="L114" s="1" t="s">
        <v>23</v>
      </c>
      <c r="M114" s="36" t="s">
        <v>320</v>
      </c>
      <c r="N114" s="1" t="s">
        <v>321</v>
      </c>
      <c r="O114" s="1" t="s">
        <v>290</v>
      </c>
      <c r="P114" s="2" t="s">
        <v>291</v>
      </c>
      <c r="Q114" s="14">
        <v>185.85</v>
      </c>
      <c r="R114" s="14">
        <v>185.85</v>
      </c>
      <c r="S114" s="3">
        <v>0</v>
      </c>
      <c r="T114" s="1" t="s">
        <v>23</v>
      </c>
      <c r="U114" s="3">
        <v>0</v>
      </c>
      <c r="V114" s="3">
        <v>0</v>
      </c>
    </row>
    <row r="115" spans="2:22" ht="30" x14ac:dyDescent="0.25">
      <c r="B115" s="52"/>
      <c r="C115" s="66"/>
      <c r="D115" s="1">
        <v>12</v>
      </c>
      <c r="E115" s="2" t="s">
        <v>276</v>
      </c>
      <c r="F115" s="4" t="s">
        <v>17</v>
      </c>
      <c r="G115" s="38"/>
      <c r="H115" s="1" t="s">
        <v>24</v>
      </c>
      <c r="I115" s="48" t="s">
        <v>330</v>
      </c>
      <c r="J115" s="1"/>
      <c r="K115" s="1"/>
      <c r="L115" s="1" t="s">
        <v>23</v>
      </c>
      <c r="M115" s="36" t="s">
        <v>322</v>
      </c>
      <c r="N115" s="1" t="s">
        <v>321</v>
      </c>
      <c r="O115" s="1" t="s">
        <v>290</v>
      </c>
      <c r="P115" s="2" t="s">
        <v>291</v>
      </c>
      <c r="Q115" s="14">
        <v>543.81600000000003</v>
      </c>
      <c r="R115" s="14">
        <v>543.81600000000003</v>
      </c>
      <c r="S115" s="3">
        <v>0</v>
      </c>
      <c r="T115" s="1" t="s">
        <v>23</v>
      </c>
      <c r="U115" s="3">
        <v>0</v>
      </c>
      <c r="V115" s="3">
        <v>0</v>
      </c>
    </row>
    <row r="116" spans="2:22" ht="30" x14ac:dyDescent="0.25">
      <c r="B116" s="52"/>
      <c r="C116" s="66"/>
      <c r="D116" s="1">
        <v>13</v>
      </c>
      <c r="E116" s="2" t="s">
        <v>277</v>
      </c>
      <c r="F116" s="1" t="s">
        <v>372</v>
      </c>
      <c r="G116" s="38"/>
      <c r="H116" s="1" t="s">
        <v>24</v>
      </c>
      <c r="I116" s="48" t="s">
        <v>330</v>
      </c>
      <c r="J116" s="1"/>
      <c r="K116" s="1"/>
      <c r="L116" s="1" t="s">
        <v>23</v>
      </c>
      <c r="M116" s="36" t="s">
        <v>323</v>
      </c>
      <c r="N116" s="1" t="s">
        <v>321</v>
      </c>
      <c r="O116" s="1" t="s">
        <v>290</v>
      </c>
      <c r="P116" s="2" t="s">
        <v>291</v>
      </c>
      <c r="Q116" s="14">
        <v>543.81600000000003</v>
      </c>
      <c r="R116" s="14">
        <v>543.81600000000003</v>
      </c>
      <c r="S116" s="3">
        <v>0</v>
      </c>
      <c r="T116" s="1" t="s">
        <v>23</v>
      </c>
      <c r="U116" s="3">
        <v>0</v>
      </c>
      <c r="V116" s="3">
        <v>0</v>
      </c>
    </row>
    <row r="117" spans="2:22" ht="30" x14ac:dyDescent="0.25">
      <c r="B117" s="52"/>
      <c r="C117" s="66"/>
      <c r="D117" s="1">
        <v>14</v>
      </c>
      <c r="E117" s="2" t="s">
        <v>277</v>
      </c>
      <c r="F117" s="4" t="s">
        <v>17</v>
      </c>
      <c r="G117" s="38"/>
      <c r="H117" s="1" t="s">
        <v>24</v>
      </c>
      <c r="I117" s="48" t="s">
        <v>330</v>
      </c>
      <c r="J117" s="1"/>
      <c r="K117" s="1"/>
      <c r="L117" s="1" t="s">
        <v>23</v>
      </c>
      <c r="M117" s="36" t="s">
        <v>324</v>
      </c>
      <c r="N117" s="1" t="s">
        <v>325</v>
      </c>
      <c r="O117" s="1" t="s">
        <v>290</v>
      </c>
      <c r="P117" s="2" t="s">
        <v>291</v>
      </c>
      <c r="Q117" s="14">
        <v>549.79200000000003</v>
      </c>
      <c r="R117" s="14">
        <v>549.79200000000003</v>
      </c>
      <c r="S117" s="3">
        <v>0</v>
      </c>
      <c r="T117" s="1" t="s">
        <v>23</v>
      </c>
      <c r="U117" s="3">
        <v>0</v>
      </c>
      <c r="V117" s="3">
        <v>0</v>
      </c>
    </row>
    <row r="118" spans="2:22" ht="30" x14ac:dyDescent="0.25">
      <c r="B118" s="52"/>
      <c r="C118" s="66"/>
      <c r="D118" s="1">
        <v>15</v>
      </c>
      <c r="E118" s="2" t="s">
        <v>276</v>
      </c>
      <c r="F118" s="4" t="s">
        <v>17</v>
      </c>
      <c r="G118" s="38"/>
      <c r="H118" s="1" t="s">
        <v>24</v>
      </c>
      <c r="I118" s="48" t="s">
        <v>330</v>
      </c>
      <c r="J118" s="1"/>
      <c r="K118" s="1"/>
      <c r="L118" s="1" t="s">
        <v>23</v>
      </c>
      <c r="M118" s="36" t="s">
        <v>326</v>
      </c>
      <c r="N118" s="1" t="s">
        <v>325</v>
      </c>
      <c r="O118" s="1" t="s">
        <v>290</v>
      </c>
      <c r="P118" s="2" t="s">
        <v>291</v>
      </c>
      <c r="Q118" s="14">
        <v>549.79200000000003</v>
      </c>
      <c r="R118" s="14">
        <v>549.79200000000003</v>
      </c>
      <c r="S118" s="3">
        <v>0</v>
      </c>
      <c r="T118" s="1" t="s">
        <v>23</v>
      </c>
      <c r="U118" s="3">
        <v>0</v>
      </c>
      <c r="V118" s="3">
        <v>0</v>
      </c>
    </row>
    <row r="119" spans="2:22" ht="30" x14ac:dyDescent="0.25">
      <c r="B119" s="52"/>
      <c r="C119" s="66"/>
      <c r="D119" s="1">
        <v>16</v>
      </c>
      <c r="E119" s="2" t="s">
        <v>306</v>
      </c>
      <c r="F119" s="1" t="s">
        <v>372</v>
      </c>
      <c r="G119" s="38"/>
      <c r="H119" s="1" t="s">
        <v>24</v>
      </c>
      <c r="I119" s="48" t="s">
        <v>330</v>
      </c>
      <c r="J119" s="1"/>
      <c r="K119" s="1"/>
      <c r="L119" s="1" t="s">
        <v>23</v>
      </c>
      <c r="M119" s="36" t="s">
        <v>327</v>
      </c>
      <c r="N119" s="1" t="s">
        <v>325</v>
      </c>
      <c r="O119" s="1" t="s">
        <v>290</v>
      </c>
      <c r="P119" s="2" t="s">
        <v>291</v>
      </c>
      <c r="Q119" s="14">
        <v>409.5</v>
      </c>
      <c r="R119" s="14">
        <v>409.5</v>
      </c>
      <c r="S119" s="3">
        <v>0</v>
      </c>
      <c r="T119" s="1" t="s">
        <v>23</v>
      </c>
      <c r="U119" s="3">
        <v>0</v>
      </c>
      <c r="V119" s="3">
        <v>0</v>
      </c>
    </row>
    <row r="120" spans="2:22" x14ac:dyDescent="0.25">
      <c r="B120" s="52"/>
      <c r="C120" s="67"/>
      <c r="D120" s="64"/>
      <c r="E120" s="64"/>
      <c r="F120" s="64"/>
      <c r="G120" s="64"/>
      <c r="H120" s="64"/>
      <c r="I120" s="64"/>
      <c r="J120" s="11">
        <v>0</v>
      </c>
      <c r="K120" s="11">
        <v>0</v>
      </c>
      <c r="L120" s="63" t="s">
        <v>328</v>
      </c>
      <c r="M120" s="63"/>
      <c r="N120" s="63"/>
      <c r="O120" s="63"/>
      <c r="P120" s="63"/>
      <c r="Q120" s="13">
        <f>SUM(Q104:Q119)</f>
        <v>4565.7265200000002</v>
      </c>
      <c r="R120" s="13">
        <f>SUM(R104:R119)</f>
        <v>4565.7265200000002</v>
      </c>
      <c r="S120" s="13">
        <f>SUM(S104:S119)</f>
        <v>0</v>
      </c>
      <c r="T120" s="39"/>
      <c r="U120" s="39"/>
      <c r="V120" s="39"/>
    </row>
    <row r="121" spans="2:22" ht="30" x14ac:dyDescent="0.25">
      <c r="B121" s="53"/>
      <c r="C121" s="6" t="s">
        <v>14</v>
      </c>
      <c r="D121" s="7">
        <v>35</v>
      </c>
      <c r="E121" s="40"/>
      <c r="F121" s="40"/>
      <c r="G121" s="40"/>
      <c r="H121" s="40"/>
      <c r="I121" s="40"/>
      <c r="J121" s="7">
        <v>0</v>
      </c>
      <c r="K121" s="7">
        <v>0</v>
      </c>
      <c r="L121" s="40"/>
      <c r="M121" s="40"/>
      <c r="N121" s="40"/>
      <c r="O121" s="40"/>
      <c r="P121" s="40"/>
      <c r="Q121" s="8">
        <f>Q103+Q120</f>
        <v>8682.3770000000004</v>
      </c>
      <c r="R121" s="8">
        <f>R103+R120</f>
        <v>8682.3770000000004</v>
      </c>
      <c r="S121" s="8">
        <f>S103+S120</f>
        <v>0</v>
      </c>
      <c r="T121" s="40"/>
      <c r="U121" s="40"/>
      <c r="V121" s="40"/>
    </row>
    <row r="122" spans="2:22" ht="57" x14ac:dyDescent="0.25">
      <c r="B122" s="54" t="s">
        <v>377</v>
      </c>
      <c r="C122" s="46" t="s">
        <v>373</v>
      </c>
      <c r="D122" s="41">
        <v>49</v>
      </c>
      <c r="E122" s="41"/>
      <c r="F122" s="41"/>
      <c r="G122" s="41"/>
      <c r="H122" s="42" t="s">
        <v>382</v>
      </c>
      <c r="I122" s="41"/>
      <c r="J122" s="55" t="s">
        <v>374</v>
      </c>
      <c r="K122" s="56"/>
      <c r="L122" s="41"/>
      <c r="M122" s="41"/>
      <c r="N122" s="41"/>
      <c r="O122" s="41"/>
      <c r="P122" s="41"/>
      <c r="Q122" s="43">
        <v>8798.24</v>
      </c>
      <c r="R122" s="43">
        <v>8019.47</v>
      </c>
      <c r="S122" s="43">
        <f>Q122-R122</f>
        <v>778.76999999999953</v>
      </c>
      <c r="T122" s="44">
        <v>0</v>
      </c>
      <c r="U122" s="45">
        <v>0</v>
      </c>
      <c r="V122" s="45">
        <v>0</v>
      </c>
    </row>
    <row r="123" spans="2:22" ht="71.25" x14ac:dyDescent="0.25">
      <c r="B123" s="54"/>
      <c r="C123" s="46" t="s">
        <v>375</v>
      </c>
      <c r="D123" s="41">
        <v>55</v>
      </c>
      <c r="E123" s="41"/>
      <c r="F123" s="41"/>
      <c r="G123" s="41"/>
      <c r="H123" s="42" t="s">
        <v>378</v>
      </c>
      <c r="I123" s="41"/>
      <c r="J123" s="55" t="s">
        <v>374</v>
      </c>
      <c r="K123" s="56"/>
      <c r="L123" s="41"/>
      <c r="M123" s="41"/>
      <c r="N123" s="41"/>
      <c r="O123" s="41"/>
      <c r="P123" s="41"/>
      <c r="Q123" s="43">
        <v>18838.64</v>
      </c>
      <c r="R123" s="43">
        <v>16837</v>
      </c>
      <c r="S123" s="43">
        <f>Q123-R123</f>
        <v>2001.6399999999994</v>
      </c>
      <c r="T123" s="44" t="s">
        <v>381</v>
      </c>
      <c r="U123" s="45">
        <v>1</v>
      </c>
      <c r="V123" s="45">
        <v>1</v>
      </c>
    </row>
    <row r="124" spans="2:22" ht="71.25" x14ac:dyDescent="0.25">
      <c r="B124" s="54"/>
      <c r="C124" s="46" t="s">
        <v>376</v>
      </c>
      <c r="D124" s="41">
        <v>104</v>
      </c>
      <c r="E124" s="41"/>
      <c r="F124" s="41"/>
      <c r="G124" s="41"/>
      <c r="H124" s="42" t="s">
        <v>383</v>
      </c>
      <c r="I124" s="41"/>
      <c r="J124" s="55" t="s">
        <v>374</v>
      </c>
      <c r="K124" s="56"/>
      <c r="L124" s="41"/>
      <c r="M124" s="41"/>
      <c r="N124" s="41"/>
      <c r="O124" s="41"/>
      <c r="P124" s="41"/>
      <c r="Q124" s="43">
        <f>Q122+Q123</f>
        <v>27636.879999999997</v>
      </c>
      <c r="R124" s="43">
        <f>R122+R123</f>
        <v>24856.47</v>
      </c>
      <c r="S124" s="43">
        <f>S122+S123</f>
        <v>2780.4099999999989</v>
      </c>
      <c r="T124" s="44" t="s">
        <v>381</v>
      </c>
      <c r="U124" s="45">
        <v>1</v>
      </c>
      <c r="V124" s="45">
        <v>1</v>
      </c>
    </row>
    <row r="125" spans="2:22" x14ac:dyDescent="0.25">
      <c r="B125" s="37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</row>
    <row r="126" spans="2:22" x14ac:dyDescent="0.25">
      <c r="B126" s="37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</row>
    <row r="127" spans="2:22" x14ac:dyDescent="0.25">
      <c r="B127" s="37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</row>
    <row r="128" spans="2:22" x14ac:dyDescent="0.25">
      <c r="B128" s="37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</row>
    <row r="129" spans="2:22" x14ac:dyDescent="0.25">
      <c r="B129" s="37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</row>
    <row r="130" spans="2:22" x14ac:dyDescent="0.25">
      <c r="B130" s="37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</row>
    <row r="131" spans="2:22" x14ac:dyDescent="0.25">
      <c r="B131" s="37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</row>
  </sheetData>
  <mergeCells count="27">
    <mergeCell ref="D31:I31"/>
    <mergeCell ref="L31:P31"/>
    <mergeCell ref="B6:B61"/>
    <mergeCell ref="C6:C60"/>
    <mergeCell ref="D60:I60"/>
    <mergeCell ref="L60:P60"/>
    <mergeCell ref="L64:P64"/>
    <mergeCell ref="C62:C72"/>
    <mergeCell ref="B62:B73"/>
    <mergeCell ref="D72:I72"/>
    <mergeCell ref="L72:P72"/>
    <mergeCell ref="G2:V2"/>
    <mergeCell ref="B84:B121"/>
    <mergeCell ref="B122:B124"/>
    <mergeCell ref="J122:K122"/>
    <mergeCell ref="J123:K123"/>
    <mergeCell ref="J124:K124"/>
    <mergeCell ref="L103:P103"/>
    <mergeCell ref="D103:I103"/>
    <mergeCell ref="L120:P120"/>
    <mergeCell ref="D120:I120"/>
    <mergeCell ref="C84:C120"/>
    <mergeCell ref="B74:B83"/>
    <mergeCell ref="L77:P77"/>
    <mergeCell ref="L82:P82"/>
    <mergeCell ref="D77:H77"/>
    <mergeCell ref="C74:C82"/>
  </mergeCells>
  <pageMargins left="0.25" right="0.25" top="0.75" bottom="0.75" header="0.3" footer="0.3"/>
  <pageSetup paperSize="9" scale="2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Стрелец Алексей Васильевич</dc:creator>
  <cp:lastModifiedBy>Стрелец Алексей Васильевич</cp:lastModifiedBy>
  <cp:lastPrinted>2025-10-08T06:31:37Z</cp:lastPrinted>
  <dcterms:created xsi:type="dcterms:W3CDTF">2015-06-05T18:19:34Z</dcterms:created>
  <dcterms:modified xsi:type="dcterms:W3CDTF">2025-11-19T00:13:43Z</dcterms:modified>
</cp:coreProperties>
</file>